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6835" windowHeight="1029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BF26" i="5" l="1"/>
  <c r="BH29" i="5" l="1"/>
  <c r="BD12" i="3"/>
  <c r="BE12" i="3"/>
  <c r="BF12" i="3"/>
  <c r="BI12" i="3" s="1"/>
  <c r="BG12" i="3"/>
  <c r="BH12" i="3"/>
  <c r="BD13" i="3"/>
  <c r="BE13" i="3"/>
  <c r="BF13" i="3"/>
  <c r="BG13" i="3"/>
  <c r="BH13" i="3"/>
  <c r="BI13" i="3"/>
  <c r="BD15" i="3"/>
  <c r="BE15" i="3"/>
  <c r="BF15" i="3"/>
  <c r="BI15" i="3" s="1"/>
  <c r="BG15" i="3"/>
  <c r="BH15" i="3"/>
  <c r="BD16" i="3"/>
  <c r="BE16" i="3"/>
  <c r="BI16" i="3" s="1"/>
  <c r="BF16" i="3"/>
  <c r="BG16" i="3"/>
  <c r="BH16" i="3"/>
  <c r="BD17" i="3"/>
  <c r="BE17" i="3"/>
  <c r="BF17" i="3"/>
  <c r="BI17" i="3" s="1"/>
  <c r="BG17" i="3"/>
  <c r="BH17" i="3"/>
  <c r="BD18" i="3"/>
  <c r="BE18" i="3"/>
  <c r="BI18" i="3" s="1"/>
  <c r="BF18" i="3"/>
  <c r="BG18" i="3"/>
  <c r="BH18" i="3"/>
  <c r="BD19" i="3"/>
  <c r="BE19" i="3"/>
  <c r="BF19" i="3"/>
  <c r="BI19" i="3" s="1"/>
  <c r="BG19" i="3"/>
  <c r="BH19" i="3"/>
  <c r="BD20" i="3"/>
  <c r="BE20" i="3"/>
  <c r="BI20" i="3" s="1"/>
  <c r="BF20" i="3"/>
  <c r="BG20" i="3"/>
  <c r="BH20" i="3"/>
  <c r="BD21" i="3"/>
  <c r="BE21" i="3"/>
  <c r="BF21" i="3"/>
  <c r="BI21" i="3" s="1"/>
  <c r="BG21" i="3"/>
  <c r="BH21" i="3"/>
  <c r="BD22" i="3"/>
  <c r="BE22" i="3"/>
  <c r="BI22" i="3" s="1"/>
  <c r="BF22" i="3"/>
  <c r="BG22" i="3"/>
  <c r="BH22" i="3"/>
  <c r="BD23" i="3"/>
  <c r="BE23" i="3"/>
  <c r="BF23" i="3"/>
  <c r="BI23" i="3" s="1"/>
  <c r="BG23" i="3"/>
  <c r="BH23" i="3"/>
  <c r="BD24" i="3"/>
  <c r="BE24" i="3"/>
  <c r="BF24" i="3"/>
  <c r="BG24" i="3"/>
  <c r="BH24" i="3"/>
  <c r="BD25" i="3"/>
  <c r="BI25" i="3" s="1"/>
  <c r="BE25" i="3"/>
  <c r="BF25" i="3"/>
  <c r="BG25" i="3"/>
  <c r="BH25" i="3"/>
  <c r="BD26" i="3"/>
  <c r="BE26" i="3"/>
  <c r="BI26" i="3" s="1"/>
  <c r="BF26" i="3"/>
  <c r="BG26" i="3"/>
  <c r="BH26" i="3"/>
  <c r="BD27" i="3"/>
  <c r="BI27" i="3" s="1"/>
  <c r="BE27" i="3"/>
  <c r="BF27" i="3"/>
  <c r="BG27" i="3"/>
  <c r="BH27" i="3"/>
  <c r="BD28" i="3"/>
  <c r="BE28" i="3"/>
  <c r="BI28" i="3" s="1"/>
  <c r="BF28" i="3"/>
  <c r="BG28" i="3"/>
  <c r="BH28" i="3"/>
  <c r="BD29" i="3"/>
  <c r="BI29" i="3" s="1"/>
  <c r="BE29" i="3"/>
  <c r="BF29" i="3"/>
  <c r="BG29" i="3"/>
  <c r="BH29" i="3"/>
  <c r="BD30" i="3"/>
  <c r="BE30" i="3"/>
  <c r="BI30" i="3" s="1"/>
  <c r="BF30" i="3"/>
  <c r="BG30" i="3"/>
  <c r="BH30" i="3"/>
  <c r="BG25" i="5"/>
  <c r="BF25" i="5"/>
  <c r="BE25" i="5"/>
  <c r="BD25" i="5"/>
  <c r="BC25" i="5"/>
  <c r="BG24" i="5"/>
  <c r="BF24" i="5"/>
  <c r="BE24" i="5"/>
  <c r="BD24" i="5"/>
  <c r="BC24" i="5"/>
  <c r="BG23" i="5"/>
  <c r="BF23" i="5"/>
  <c r="BE23" i="5"/>
  <c r="BD23" i="5"/>
  <c r="BC23" i="5"/>
  <c r="BG22" i="5"/>
  <c r="BF22" i="5"/>
  <c r="BE22" i="5"/>
  <c r="BD22" i="5"/>
  <c r="BC22" i="5"/>
  <c r="BG21" i="5"/>
  <c r="BF21" i="5"/>
  <c r="BE21" i="5"/>
  <c r="BD21" i="5"/>
  <c r="BC21" i="5"/>
  <c r="BG20" i="5"/>
  <c r="BF20" i="5"/>
  <c r="BE20" i="5"/>
  <c r="BD20" i="5"/>
  <c r="BC20" i="5"/>
  <c r="BG19" i="5"/>
  <c r="BF19" i="5"/>
  <c r="BE19" i="5"/>
  <c r="BD19" i="5"/>
  <c r="BC19" i="5"/>
  <c r="BG18" i="5"/>
  <c r="BF18" i="5"/>
  <c r="BE18" i="5"/>
  <c r="BD18" i="5"/>
  <c r="BC18" i="5"/>
  <c r="BG17" i="5"/>
  <c r="BF17" i="5"/>
  <c r="BE17" i="5"/>
  <c r="BD17" i="5"/>
  <c r="BC17" i="5"/>
  <c r="BG16" i="5"/>
  <c r="BF16" i="5"/>
  <c r="BE16" i="5"/>
  <c r="BD16" i="5"/>
  <c r="BC16" i="5"/>
  <c r="BG14" i="5"/>
  <c r="BF14" i="5"/>
  <c r="BE14" i="5"/>
  <c r="BD14" i="5"/>
  <c r="BC14" i="5"/>
  <c r="BG13" i="5"/>
  <c r="BF13" i="5"/>
  <c r="BE13" i="5"/>
  <c r="BD13" i="5"/>
  <c r="BC13" i="5"/>
  <c r="BH13" i="5" l="1"/>
  <c r="BH19" i="5"/>
  <c r="BH14" i="5"/>
  <c r="BH18" i="5"/>
  <c r="BH22" i="5"/>
  <c r="BH23" i="5"/>
  <c r="BH16" i="5"/>
  <c r="BH17" i="5"/>
  <c r="BH20" i="5"/>
  <c r="BH21" i="5"/>
  <c r="BH24" i="5"/>
  <c r="BH65" i="3"/>
  <c r="BG65" i="3"/>
  <c r="BF65" i="3"/>
  <c r="BE65" i="3"/>
  <c r="BD65" i="3"/>
  <c r="BH64" i="3"/>
  <c r="BG64" i="3"/>
  <c r="BF64" i="3"/>
  <c r="BE64" i="3"/>
  <c r="BD64" i="3"/>
  <c r="BH63" i="3"/>
  <c r="BG63" i="3"/>
  <c r="BF63" i="3"/>
  <c r="BE63" i="3"/>
  <c r="BD63" i="3"/>
  <c r="BH62" i="3"/>
  <c r="BG62" i="3"/>
  <c r="BF62" i="3"/>
  <c r="BE62" i="3"/>
  <c r="BD62" i="3"/>
  <c r="BH61" i="3"/>
  <c r="BG61" i="3"/>
  <c r="BF61" i="3"/>
  <c r="BE61" i="3"/>
  <c r="BD61" i="3"/>
  <c r="BH60" i="3"/>
  <c r="BG60" i="3"/>
  <c r="BF60" i="3"/>
  <c r="BE60" i="3"/>
  <c r="BD60" i="3"/>
  <c r="BH59" i="3"/>
  <c r="BG59" i="3"/>
  <c r="BF59" i="3"/>
  <c r="BE59" i="3"/>
  <c r="BD59" i="3"/>
  <c r="BH58" i="3"/>
  <c r="BG58" i="3"/>
  <c r="BF58" i="3"/>
  <c r="BE58" i="3"/>
  <c r="BD58" i="3"/>
  <c r="BH57" i="3"/>
  <c r="BG57" i="3"/>
  <c r="BF57" i="3"/>
  <c r="BE57" i="3"/>
  <c r="BD57" i="3"/>
  <c r="BH56" i="3"/>
  <c r="BG56" i="3"/>
  <c r="BF56" i="3"/>
  <c r="BE56" i="3"/>
  <c r="BD56" i="3"/>
  <c r="BH55" i="3"/>
  <c r="BG55" i="3"/>
  <c r="BF55" i="3"/>
  <c r="BE55" i="3"/>
  <c r="BD55" i="3"/>
  <c r="BH54" i="3"/>
  <c r="BG54" i="3"/>
  <c r="BF54" i="3"/>
  <c r="BE54" i="3"/>
  <c r="BD54" i="3"/>
  <c r="BI64" i="3" l="1"/>
  <c r="BI65" i="3"/>
  <c r="BI63" i="3"/>
  <c r="BI57" i="3"/>
  <c r="BI58" i="3"/>
  <c r="BI59" i="3"/>
  <c r="BI55" i="3"/>
  <c r="BI54" i="3"/>
  <c r="BI56" i="3"/>
  <c r="BI61" i="3"/>
  <c r="BI62" i="3"/>
  <c r="BI60" i="3"/>
  <c r="BH64" i="2"/>
  <c r="BG64" i="2"/>
  <c r="BF64" i="2"/>
  <c r="BE64" i="2"/>
  <c r="BD64" i="2"/>
  <c r="BH63" i="2"/>
  <c r="BG63" i="2"/>
  <c r="BF63" i="2"/>
  <c r="BE63" i="2"/>
  <c r="BD63" i="2"/>
  <c r="BH62" i="2"/>
  <c r="BG62" i="2"/>
  <c r="BF62" i="2"/>
  <c r="BE62" i="2"/>
  <c r="BD62" i="2"/>
  <c r="BH61" i="2"/>
  <c r="BG61" i="2"/>
  <c r="BF61" i="2"/>
  <c r="BE61" i="2"/>
  <c r="BD61" i="2"/>
  <c r="BH60" i="2"/>
  <c r="BG60" i="2"/>
  <c r="BF60" i="2"/>
  <c r="BE60" i="2"/>
  <c r="BD60" i="2"/>
  <c r="BH59" i="2"/>
  <c r="BG59" i="2"/>
  <c r="BF59" i="2"/>
  <c r="BE59" i="2"/>
  <c r="BD59" i="2"/>
  <c r="BH58" i="2"/>
  <c r="BG58" i="2"/>
  <c r="BF58" i="2"/>
  <c r="BE58" i="2"/>
  <c r="BD58" i="2"/>
  <c r="BH57" i="2"/>
  <c r="BG57" i="2"/>
  <c r="BF57" i="2"/>
  <c r="BE57" i="2"/>
  <c r="BD57" i="2"/>
  <c r="BH56" i="2"/>
  <c r="BG56" i="2"/>
  <c r="BF56" i="2"/>
  <c r="BE56" i="2"/>
  <c r="BD56" i="2"/>
  <c r="BH55" i="2"/>
  <c r="BG55" i="2"/>
  <c r="BF55" i="2"/>
  <c r="BE55" i="2"/>
  <c r="BD55" i="2"/>
  <c r="BH54" i="2"/>
  <c r="BG54" i="2"/>
  <c r="BF54" i="2"/>
  <c r="BE54" i="2"/>
  <c r="BD54" i="2"/>
  <c r="BI54" i="2" s="1"/>
  <c r="BH53" i="2"/>
  <c r="BG53" i="2"/>
  <c r="BF53" i="2"/>
  <c r="BE53" i="2"/>
  <c r="BD53" i="2"/>
  <c r="BI53" i="2" s="1"/>
  <c r="BH29" i="2"/>
  <c r="BG29" i="2"/>
  <c r="BF29" i="2"/>
  <c r="BE29" i="2"/>
  <c r="BD29" i="2"/>
  <c r="BH28" i="2"/>
  <c r="BG28" i="2"/>
  <c r="BF28" i="2"/>
  <c r="BE28" i="2"/>
  <c r="BD28" i="2"/>
  <c r="BI28" i="2" s="1"/>
  <c r="BH27" i="2"/>
  <c r="BG27" i="2"/>
  <c r="BF27" i="2"/>
  <c r="BE27" i="2"/>
  <c r="BD27" i="2"/>
  <c r="BI27" i="2" s="1"/>
  <c r="BH26" i="2"/>
  <c r="BG26" i="2"/>
  <c r="BF26" i="2"/>
  <c r="BE26" i="2"/>
  <c r="BD26" i="2"/>
  <c r="BI26" i="2" s="1"/>
  <c r="BH25" i="2"/>
  <c r="BG25" i="2"/>
  <c r="BF25" i="2"/>
  <c r="BE25" i="2"/>
  <c r="BD25" i="2"/>
  <c r="BI25" i="2" s="1"/>
  <c r="BH24" i="2"/>
  <c r="BG24" i="2"/>
  <c r="BF24" i="2"/>
  <c r="BE24" i="2"/>
  <c r="BD24" i="2"/>
  <c r="BI24" i="2" s="1"/>
  <c r="BH23" i="2"/>
  <c r="BG23" i="2"/>
  <c r="BF23" i="2"/>
  <c r="BE23" i="2"/>
  <c r="BD23" i="2"/>
  <c r="BH22" i="2"/>
  <c r="BG22" i="2"/>
  <c r="BF22" i="2"/>
  <c r="BE22" i="2"/>
  <c r="BD22" i="2"/>
  <c r="BH21" i="2"/>
  <c r="BG21" i="2"/>
  <c r="BF21" i="2"/>
  <c r="BE21" i="2"/>
  <c r="BD21" i="2"/>
  <c r="BH20" i="2"/>
  <c r="BG20" i="2"/>
  <c r="BF20" i="2"/>
  <c r="BE20" i="2"/>
  <c r="BD20" i="2"/>
  <c r="BH19" i="2"/>
  <c r="BG19" i="2"/>
  <c r="BF19" i="2"/>
  <c r="BE19" i="2"/>
  <c r="BD19" i="2"/>
  <c r="BI19" i="2" s="1"/>
  <c r="BH18" i="2"/>
  <c r="BG18" i="2"/>
  <c r="BF18" i="2"/>
  <c r="BE18" i="2"/>
  <c r="BD18" i="2"/>
  <c r="BI18" i="2" s="1"/>
  <c r="BH17" i="2"/>
  <c r="BG17" i="2"/>
  <c r="BF17" i="2"/>
  <c r="BE17" i="2"/>
  <c r="BD17" i="2"/>
  <c r="BI17" i="2" s="1"/>
  <c r="BH16" i="2"/>
  <c r="BG16" i="2"/>
  <c r="BF16" i="2"/>
  <c r="BE16" i="2"/>
  <c r="BD16" i="2"/>
  <c r="BI16" i="2" s="1"/>
  <c r="BH15" i="2"/>
  <c r="BG15" i="2"/>
  <c r="BF15" i="2"/>
  <c r="BE15" i="2"/>
  <c r="BD15" i="2"/>
  <c r="BI15" i="2" s="1"/>
  <c r="BH14" i="2"/>
  <c r="BG14" i="2"/>
  <c r="BF14" i="2"/>
  <c r="BE14" i="2"/>
  <c r="BD14" i="2"/>
  <c r="BI14" i="2" s="1"/>
  <c r="BH13" i="2"/>
  <c r="BG13" i="2"/>
  <c r="BF13" i="2"/>
  <c r="BE13" i="2"/>
  <c r="BD13" i="2"/>
  <c r="BI13" i="2" s="1"/>
  <c r="BH12" i="2"/>
  <c r="BG12" i="2"/>
  <c r="BF12" i="2"/>
  <c r="BE12" i="2"/>
  <c r="BD12" i="2"/>
  <c r="BI12" i="2" s="1"/>
  <c r="BI29" i="2" l="1"/>
  <c r="BI62" i="2"/>
  <c r="BI55" i="2"/>
  <c r="BI63" i="2"/>
  <c r="BI64" i="2"/>
  <c r="BI20" i="2"/>
  <c r="BI56" i="2"/>
  <c r="BI58" i="2"/>
  <c r="BI57" i="2"/>
  <c r="BI23" i="2"/>
  <c r="BI21" i="2"/>
  <c r="BI22" i="2"/>
  <c r="BI59" i="2"/>
  <c r="BI61" i="2"/>
  <c r="BI60" i="2"/>
  <c r="BE14" i="1"/>
  <c r="BE13" i="1"/>
  <c r="BE12" i="1"/>
  <c r="BE15" i="1" l="1"/>
  <c r="BE16" i="1"/>
  <c r="BH64" i="1" l="1"/>
  <c r="BG64" i="1"/>
  <c r="BF64" i="1"/>
  <c r="BE64" i="1"/>
  <c r="BD64" i="1"/>
  <c r="BH63" i="1"/>
  <c r="BG63" i="1"/>
  <c r="BF63" i="1"/>
  <c r="BE63" i="1"/>
  <c r="BD63" i="1"/>
  <c r="BH62" i="1"/>
  <c r="BG62" i="1"/>
  <c r="BF62" i="1"/>
  <c r="BE62" i="1"/>
  <c r="BD62" i="1"/>
  <c r="BH61" i="1"/>
  <c r="BG61" i="1"/>
  <c r="BF61" i="1"/>
  <c r="BE61" i="1"/>
  <c r="BD61" i="1"/>
  <c r="BH60" i="1"/>
  <c r="BG60" i="1"/>
  <c r="BF60" i="1"/>
  <c r="BE60" i="1"/>
  <c r="BD60" i="1"/>
  <c r="BH59" i="1"/>
  <c r="BG59" i="1"/>
  <c r="BF59" i="1"/>
  <c r="BE59" i="1"/>
  <c r="BD59" i="1"/>
  <c r="BH58" i="1"/>
  <c r="BG58" i="1"/>
  <c r="BF58" i="1"/>
  <c r="BE58" i="1"/>
  <c r="BD58" i="1"/>
  <c r="BH57" i="1"/>
  <c r="BG57" i="1"/>
  <c r="BF57" i="1"/>
  <c r="BE57" i="1"/>
  <c r="BD57" i="1"/>
  <c r="BH56" i="1"/>
  <c r="BG56" i="1"/>
  <c r="BF56" i="1"/>
  <c r="BE56" i="1"/>
  <c r="BD56" i="1"/>
  <c r="BH55" i="1"/>
  <c r="BG55" i="1"/>
  <c r="BF55" i="1"/>
  <c r="BE55" i="1"/>
  <c r="BD55" i="1"/>
  <c r="BH54" i="1"/>
  <c r="BG54" i="1"/>
  <c r="BF54" i="1"/>
  <c r="BE54" i="1"/>
  <c r="BD54" i="1"/>
  <c r="BH53" i="1"/>
  <c r="BG53" i="1"/>
  <c r="BF53" i="1"/>
  <c r="BE53" i="1"/>
  <c r="BD53" i="1"/>
  <c r="BH29" i="1"/>
  <c r="BG29" i="1"/>
  <c r="BF29" i="1"/>
  <c r="BE29" i="1"/>
  <c r="BD29" i="1"/>
  <c r="BH28" i="1"/>
  <c r="BG28" i="1"/>
  <c r="BF28" i="1"/>
  <c r="BE28" i="1"/>
  <c r="BD28" i="1"/>
  <c r="BI28" i="1" s="1"/>
  <c r="BH27" i="1"/>
  <c r="BG27" i="1"/>
  <c r="BF27" i="1"/>
  <c r="BE27" i="1"/>
  <c r="BD27" i="1"/>
  <c r="BH26" i="1"/>
  <c r="BG26" i="1"/>
  <c r="BF26" i="1"/>
  <c r="BE26" i="1"/>
  <c r="BD26" i="1"/>
  <c r="BH25" i="1"/>
  <c r="BG25" i="1"/>
  <c r="BF25" i="1"/>
  <c r="BE25" i="1"/>
  <c r="BD25" i="1"/>
  <c r="BH24" i="1"/>
  <c r="BG24" i="1"/>
  <c r="BF24" i="1"/>
  <c r="BE24" i="1"/>
  <c r="BD24" i="1"/>
  <c r="BH23" i="1"/>
  <c r="BG23" i="1"/>
  <c r="BF23" i="1"/>
  <c r="BE23" i="1"/>
  <c r="BD23" i="1"/>
  <c r="BH22" i="1"/>
  <c r="BG22" i="1"/>
  <c r="BF22" i="1"/>
  <c r="BE22" i="1"/>
  <c r="BD22" i="1"/>
  <c r="BH21" i="1"/>
  <c r="BG21" i="1"/>
  <c r="BF21" i="1"/>
  <c r="BE21" i="1"/>
  <c r="BD21" i="1"/>
  <c r="BH20" i="1"/>
  <c r="BG20" i="1"/>
  <c r="BF20" i="1"/>
  <c r="BE20" i="1"/>
  <c r="BD20" i="1"/>
  <c r="BH19" i="1"/>
  <c r="BG19" i="1"/>
  <c r="BF19" i="1"/>
  <c r="BE19" i="1"/>
  <c r="BD19" i="1"/>
  <c r="BH18" i="1"/>
  <c r="BG18" i="1"/>
  <c r="BF18" i="1"/>
  <c r="BE18" i="1"/>
  <c r="BD18" i="1"/>
  <c r="BH17" i="1"/>
  <c r="BG17" i="1"/>
  <c r="BF17" i="1"/>
  <c r="BE17" i="1"/>
  <c r="BD17" i="1"/>
  <c r="BH16" i="1"/>
  <c r="BG16" i="1"/>
  <c r="BF16" i="1"/>
  <c r="BD16" i="1"/>
  <c r="BH15" i="1"/>
  <c r="BG15" i="1"/>
  <c r="BF15" i="1"/>
  <c r="BD15" i="1"/>
  <c r="BH14" i="1"/>
  <c r="BG14" i="1"/>
  <c r="BF14" i="1"/>
  <c r="BD14" i="1"/>
  <c r="BH13" i="1"/>
  <c r="BG13" i="1"/>
  <c r="BF13" i="1"/>
  <c r="BD13" i="1"/>
  <c r="BH12" i="1"/>
  <c r="BG12" i="1"/>
  <c r="BF12" i="1"/>
  <c r="BD12" i="1"/>
  <c r="BI60" i="1" l="1"/>
  <c r="BI29" i="1"/>
  <c r="BI26" i="1"/>
  <c r="BI24" i="1"/>
  <c r="BI21" i="1"/>
  <c r="BI64" i="1"/>
  <c r="BI61" i="1"/>
  <c r="BI58" i="1"/>
  <c r="BI57" i="1"/>
  <c r="BI23" i="1"/>
  <c r="BI20" i="1"/>
  <c r="BI17" i="1"/>
  <c r="BI22" i="1"/>
  <c r="BI25" i="1"/>
  <c r="BI63" i="1"/>
  <c r="BI62" i="1"/>
  <c r="BI59" i="1"/>
  <c r="BI56" i="1"/>
  <c r="BI53" i="1"/>
  <c r="BI55" i="1"/>
  <c r="BI54" i="1"/>
  <c r="BI19" i="1"/>
  <c r="BI16" i="1"/>
  <c r="BI14" i="1"/>
  <c r="BI27" i="1"/>
  <c r="BI18" i="1"/>
  <c r="BI15" i="1"/>
  <c r="BI12" i="1"/>
  <c r="BI13" i="1"/>
</calcChain>
</file>

<file path=xl/sharedStrings.xml><?xml version="1.0" encoding="utf-8"?>
<sst xmlns="http://schemas.openxmlformats.org/spreadsheetml/2006/main" count="3071" uniqueCount="97">
  <si>
    <t>Владивостокский филиал  СПбГУП</t>
  </si>
  <si>
    <t>УТВЕРЖДАЮ</t>
  </si>
  <si>
    <t>Календарный учебный график</t>
  </si>
  <si>
    <t>Директор</t>
  </si>
  <si>
    <t xml:space="preserve"> Владивостокского филиала СПбГУП</t>
  </si>
  <si>
    <t>Л.М.Пак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</si>
  <si>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</si>
  <si>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</si>
  <si>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</si>
  <si>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</si>
  <si>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</si>
  <si>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</si>
  <si>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</si>
  <si>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</si>
  <si>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</si>
  <si>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</si>
  <si>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</si>
  <si>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</si>
  <si>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</si>
  <si>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Теорет. Обуч.</t>
  </si>
  <si>
    <t>Экзам.сессии</t>
  </si>
  <si>
    <t>Практики</t>
  </si>
  <si>
    <t>Аттестация</t>
  </si>
  <si>
    <t>Каникулы</t>
  </si>
  <si>
    <t xml:space="preserve">    Всего</t>
  </si>
  <si>
    <t>Недели</t>
  </si>
  <si>
    <t>ООП</t>
  </si>
  <si>
    <t>I</t>
  </si>
  <si>
    <t>030900.62</t>
  </si>
  <si>
    <t>у</t>
  </si>
  <si>
    <t>к</t>
  </si>
  <si>
    <t>с</t>
  </si>
  <si>
    <t>071800.62</t>
  </si>
  <si>
    <t>080100.62</t>
  </si>
  <si>
    <t>II</t>
  </si>
  <si>
    <t>п</t>
  </si>
  <si>
    <t>III</t>
  </si>
  <si>
    <t>IV</t>
  </si>
  <si>
    <t>030501.65</t>
  </si>
  <si>
    <t>071401.65</t>
  </si>
  <si>
    <t>080109.65</t>
  </si>
  <si>
    <t>V</t>
  </si>
  <si>
    <t>V1</t>
  </si>
  <si>
    <t>А</t>
  </si>
  <si>
    <t>=</t>
  </si>
  <si>
    <t>Обозначения:</t>
  </si>
  <si>
    <t>С</t>
  </si>
  <si>
    <t>сессия</t>
  </si>
  <si>
    <t>П</t>
  </si>
  <si>
    <t>практика</t>
  </si>
  <si>
    <t>К</t>
  </si>
  <si>
    <t>каникулы</t>
  </si>
  <si>
    <t>итоговая аттестация</t>
  </si>
  <si>
    <t>самостоятельная работа</t>
  </si>
  <si>
    <t>отсутствие обучения</t>
  </si>
  <si>
    <t>Владивостокский филиал НОУ ВПО СПбГУП</t>
  </si>
  <si>
    <t>ГРАФИК</t>
  </si>
  <si>
    <t>1V</t>
  </si>
  <si>
    <t xml:space="preserve"> на 2014-15 учебный год</t>
  </si>
  <si>
    <t>_____ ___________________  2014г</t>
  </si>
  <si>
    <t>Прием</t>
  </si>
  <si>
    <t xml:space="preserve"> Курс</t>
  </si>
  <si>
    <t>Курс</t>
  </si>
  <si>
    <t>учебного процесса на 2014-15 учебный год</t>
  </si>
  <si>
    <t>ускоренного обучения (сп)</t>
  </si>
  <si>
    <t>-</t>
  </si>
  <si>
    <t>Юриспруденция</t>
  </si>
  <si>
    <t>Социально-культурная деятельность</t>
  </si>
  <si>
    <t>Экономика</t>
  </si>
  <si>
    <t>У,</t>
  </si>
  <si>
    <t>Бухгалтерский учет, анализ и аудит</t>
  </si>
  <si>
    <t>Образовательные программы (ООП)</t>
  </si>
  <si>
    <t>Владивостокского филиала СПбГУП</t>
  </si>
  <si>
    <t>В1</t>
  </si>
  <si>
    <t>Курс, Прием</t>
  </si>
  <si>
    <t>38.03.01</t>
  </si>
  <si>
    <t>40.03.01</t>
  </si>
  <si>
    <t>51.03.03</t>
  </si>
  <si>
    <t>э</t>
  </si>
  <si>
    <t xml:space="preserve"> на 2015-2016 учебный год</t>
  </si>
  <si>
    <t>42.03.01</t>
  </si>
  <si>
    <t>\с</t>
  </si>
  <si>
    <t>сп</t>
  </si>
  <si>
    <t>пп</t>
  </si>
  <si>
    <t>Курс,
Прием</t>
  </si>
  <si>
    <t>I
2015</t>
  </si>
  <si>
    <t>II
2014</t>
  </si>
  <si>
    <t>III
2013</t>
  </si>
  <si>
    <t>IV
2012</t>
  </si>
  <si>
    <t>V
2011</t>
  </si>
  <si>
    <t>VI
2010</t>
  </si>
  <si>
    <t>Д</t>
  </si>
  <si>
    <t>Г</t>
  </si>
  <si>
    <t>Подготовка к диплому</t>
  </si>
  <si>
    <t>Г,</t>
  </si>
  <si>
    <t>С.М. Маминов</t>
  </si>
  <si>
    <t>38.03.03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</si>
</sst>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1" fillId="0" borderId="5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2" fillId="0" borderId="20" xfId="0" applyFont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centerContinuous"/>
      <protection locked="0"/>
    </xf>
    <xf numFmtId="0" fontId="2" fillId="0" borderId="7" xfId="0" applyFont="1" applyBorder="1" applyProtection="1"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1" fillId="0" borderId="28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2" fillId="0" borderId="21" xfId="0" applyFont="1" applyBorder="1" applyAlignment="1" applyProtection="1">
      <alignment horizontal="centerContinuous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2" fillId="0" borderId="21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1" fillId="0" borderId="20" xfId="0" applyFont="1" applyBorder="1" applyAlignment="1" applyProtection="1">
      <alignment horizontal="centerContinuous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8" fillId="0" borderId="32" xfId="0" applyFont="1" applyBorder="1" applyProtection="1">
      <protection locked="0"/>
    </xf>
    <xf numFmtId="0" fontId="2" fillId="0" borderId="23" xfId="0" applyFont="1" applyBorder="1" applyAlignment="1" applyProtection="1">
      <alignment horizontal="centerContinuous"/>
      <protection locked="0"/>
    </xf>
    <xf numFmtId="0" fontId="2" fillId="0" borderId="23" xfId="0" applyFont="1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0" fontId="2" fillId="0" borderId="18" xfId="0" applyFont="1" applyBorder="1" applyAlignment="1" applyProtection="1">
      <alignment horizontal="centerContinuous"/>
      <protection locked="0"/>
    </xf>
    <xf numFmtId="0" fontId="2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/>
    <xf numFmtId="0" fontId="1" fillId="0" borderId="0" xfId="0" applyFont="1"/>
    <xf numFmtId="0" fontId="5" fillId="0" borderId="20" xfId="0" applyFont="1" applyBorder="1"/>
    <xf numFmtId="0" fontId="1" fillId="0" borderId="33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1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2" fillId="0" borderId="24" xfId="0" applyFont="1" applyBorder="1" applyAlignment="1" applyProtection="1">
      <alignment horizontal="centerContinuous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Alignment="1"/>
    <xf numFmtId="0" fontId="9" fillId="0" borderId="16" xfId="0" applyFont="1" applyBorder="1"/>
    <xf numFmtId="0" fontId="9" fillId="0" borderId="8" xfId="0" applyFont="1" applyFill="1" applyBorder="1"/>
    <xf numFmtId="0" fontId="9" fillId="0" borderId="8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5" fillId="2" borderId="1" xfId="0" applyFont="1" applyFill="1" applyBorder="1"/>
    <xf numFmtId="0" fontId="5" fillId="2" borderId="6" xfId="0" applyFont="1" applyFill="1" applyBorder="1"/>
    <xf numFmtId="0" fontId="2" fillId="2" borderId="7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26" xfId="0" applyFont="1" applyFill="1" applyBorder="1" applyAlignment="1">
      <alignment horizontal="centerContinuous"/>
    </xf>
    <xf numFmtId="0" fontId="2" fillId="2" borderId="27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6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8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6" xfId="0" applyFont="1" applyFill="1" applyBorder="1"/>
    <xf numFmtId="0" fontId="5" fillId="0" borderId="2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4" xfId="0" applyFont="1" applyFill="1" applyBorder="1"/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"/>
    </xf>
    <xf numFmtId="0" fontId="9" fillId="0" borderId="43" xfId="0" applyFont="1" applyBorder="1"/>
    <xf numFmtId="0" fontId="9" fillId="0" borderId="44" xfId="0" applyFont="1" applyBorder="1"/>
    <xf numFmtId="0" fontId="9" fillId="0" borderId="44" xfId="0" applyFont="1" applyBorder="1" applyAlignment="1">
      <alignment horizontal="center"/>
    </xf>
    <xf numFmtId="0" fontId="9" fillId="0" borderId="45" xfId="0" applyFont="1" applyBorder="1"/>
    <xf numFmtId="0" fontId="11" fillId="0" borderId="47" xfId="0" applyFont="1" applyFill="1" applyBorder="1"/>
    <xf numFmtId="0" fontId="11" fillId="0" borderId="43" xfId="0" applyFont="1" applyFill="1" applyBorder="1"/>
    <xf numFmtId="0" fontId="11" fillId="0" borderId="48" xfId="0" applyFont="1" applyFill="1" applyBorder="1"/>
    <xf numFmtId="0" fontId="11" fillId="0" borderId="45" xfId="0" applyFont="1" applyFill="1" applyBorder="1"/>
    <xf numFmtId="0" fontId="1" fillId="0" borderId="22" xfId="0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/>
    <xf numFmtId="0" fontId="9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3" xfId="0" applyFont="1" applyFill="1" applyBorder="1"/>
    <xf numFmtId="0" fontId="9" fillId="0" borderId="22" xfId="0" applyFont="1" applyFill="1" applyBorder="1"/>
    <xf numFmtId="0" fontId="9" fillId="0" borderId="25" xfId="0" applyFont="1" applyFill="1" applyBorder="1"/>
    <xf numFmtId="0" fontId="2" fillId="0" borderId="4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/>
    <xf numFmtId="0" fontId="2" fillId="0" borderId="7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26" xfId="0" applyFont="1" applyFill="1" applyBorder="1" applyAlignment="1">
      <alignment horizontal="centerContinuous"/>
    </xf>
    <xf numFmtId="0" fontId="2" fillId="0" borderId="27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9" fillId="2" borderId="56" xfId="0" applyFont="1" applyFill="1" applyBorder="1" applyAlignment="1">
      <alignment horizontal="center" vertical="top"/>
    </xf>
    <xf numFmtId="0" fontId="9" fillId="2" borderId="50" xfId="0" applyFont="1" applyFill="1" applyBorder="1" applyAlignment="1">
      <alignment horizontal="center" vertical="top"/>
    </xf>
    <xf numFmtId="0" fontId="9" fillId="0" borderId="57" xfId="0" applyFont="1" applyBorder="1"/>
    <xf numFmtId="0" fontId="2" fillId="0" borderId="57" xfId="0" applyFont="1" applyBorder="1" applyAlignment="1">
      <alignment horizontal="right"/>
    </xf>
    <xf numFmtId="0" fontId="5" fillId="0" borderId="57" xfId="0" applyFont="1" applyBorder="1"/>
    <xf numFmtId="0" fontId="11" fillId="0" borderId="0" xfId="0" applyFont="1" applyAlignment="1"/>
    <xf numFmtId="0" fontId="2" fillId="0" borderId="0" xfId="0" applyFont="1" applyBorder="1" applyAlignment="1">
      <alignment horizontal="right"/>
    </xf>
    <xf numFmtId="0" fontId="0" fillId="0" borderId="57" xfId="0" applyBorder="1"/>
    <xf numFmtId="0" fontId="1" fillId="0" borderId="0" xfId="0" applyFont="1" applyAlignment="1"/>
    <xf numFmtId="0" fontId="5" fillId="2" borderId="58" xfId="0" applyFont="1" applyFill="1" applyBorder="1"/>
    <xf numFmtId="0" fontId="5" fillId="2" borderId="49" xfId="0" applyFont="1" applyFill="1" applyBorder="1"/>
    <xf numFmtId="0" fontId="5" fillId="2" borderId="59" xfId="0" applyFont="1" applyFill="1" applyBorder="1"/>
    <xf numFmtId="0" fontId="5" fillId="2" borderId="60" xfId="0" applyFont="1" applyFill="1" applyBorder="1"/>
    <xf numFmtId="0" fontId="2" fillId="2" borderId="34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40" xfId="0" applyFont="1" applyFill="1" applyBorder="1" applyAlignment="1">
      <alignment horizontal="centerContinuous"/>
    </xf>
    <xf numFmtId="0" fontId="2" fillId="2" borderId="61" xfId="0" applyFont="1" applyFill="1" applyBorder="1" applyAlignment="1">
      <alignment horizontal="centerContinuous"/>
    </xf>
    <xf numFmtId="0" fontId="2" fillId="2" borderId="54" xfId="0" applyFont="1" applyFill="1" applyBorder="1" applyAlignment="1">
      <alignment horizontal="centerContinuous"/>
    </xf>
    <xf numFmtId="0" fontId="2" fillId="2" borderId="55" xfId="0" applyFont="1" applyFill="1" applyBorder="1" applyAlignment="1">
      <alignment horizontal="centerContinuous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2" fillId="2" borderId="5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64" xfId="0" applyFont="1" applyBorder="1"/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Continuous"/>
      <protection locked="0"/>
    </xf>
    <xf numFmtId="0" fontId="1" fillId="0" borderId="21" xfId="0" applyFont="1" applyBorder="1" applyAlignment="1" applyProtection="1">
      <alignment horizontal="centerContinuous"/>
      <protection locked="0"/>
    </xf>
    <xf numFmtId="0" fontId="1" fillId="0" borderId="0" xfId="0" applyFont="1" applyFill="1" applyBorder="1"/>
    <xf numFmtId="0" fontId="8" fillId="0" borderId="0" xfId="0" applyFont="1"/>
    <xf numFmtId="0" fontId="2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30" xfId="0" applyFont="1" applyFill="1" applyBorder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textRotation="90"/>
    </xf>
    <xf numFmtId="0" fontId="5" fillId="0" borderId="35" xfId="0" applyFont="1" applyFill="1" applyBorder="1" applyAlignment="1">
      <alignment horizontal="center" textRotation="90"/>
    </xf>
    <xf numFmtId="0" fontId="5" fillId="0" borderId="36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5" fillId="2" borderId="5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2" fillId="2" borderId="42" xfId="0" applyFont="1" applyFill="1" applyBorder="1" applyAlignment="1">
      <alignment horizontal="center" vertical="top"/>
    </xf>
    <xf numFmtId="0" fontId="0" fillId="2" borderId="53" xfId="0" applyFill="1" applyBorder="1" applyAlignment="1">
      <alignment horizontal="center" vertical="top"/>
    </xf>
    <xf numFmtId="0" fontId="11" fillId="2" borderId="54" xfId="0" applyFont="1" applyFill="1" applyBorder="1" applyAlignment="1">
      <alignment horizontal="center" vertical="top"/>
    </xf>
    <xf numFmtId="0" fontId="12" fillId="2" borderId="55" xfId="0" applyFont="1" applyFill="1" applyBorder="1" applyAlignment="1">
      <alignment horizontal="center" vertical="top"/>
    </xf>
    <xf numFmtId="0" fontId="11" fillId="2" borderId="42" xfId="0" applyFont="1" applyFill="1" applyBorder="1" applyAlignment="1">
      <alignment horizontal="center" vertical="top"/>
    </xf>
    <xf numFmtId="0" fontId="12" fillId="2" borderId="53" xfId="0" applyFont="1" applyFill="1" applyBorder="1" applyAlignment="1">
      <alignment horizontal="center" vertical="top"/>
    </xf>
    <xf numFmtId="0" fontId="2" fillId="2" borderId="62" xfId="0" applyFont="1" applyFill="1" applyBorder="1" applyAlignment="1">
      <alignment horizontal="center" vertical="top"/>
    </xf>
    <xf numFmtId="0" fontId="2" fillId="2" borderId="63" xfId="0" applyFont="1" applyFill="1" applyBorder="1" applyAlignment="1">
      <alignment horizontal="center" vertical="top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50" xfId="0" applyFont="1" applyFill="1" applyBorder="1" applyAlignment="1">
      <alignment horizont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65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142874</xdr:colOff>
      <xdr:row>2</xdr:row>
      <xdr:rowOff>180975</xdr:rowOff>
    </xdr:from>
    <xdr:to>
      <xdr:col>59</xdr:col>
      <xdr:colOff>47625</xdr:colOff>
      <xdr:row>4</xdr:row>
      <xdr:rowOff>180975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4" y="619125"/>
          <a:ext cx="781051" cy="438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1"/>
  <sheetViews>
    <sheetView workbookViewId="0">
      <selection activeCell="U64" sqref="U64"/>
    </sheetView>
  </sheetViews>
  <sheetFormatPr defaultRowHeight="15" x14ac:dyDescent="0.25"/>
  <cols>
    <col min="1" max="2" width="3.7109375" style="74" customWidth="1"/>
    <col min="3" max="3" width="13.28515625" style="74" customWidth="1"/>
    <col min="4" max="54" width="2.7109375" style="74" customWidth="1"/>
    <col min="55" max="60" width="3.7109375" style="74" customWidth="1"/>
    <col min="61" max="61" width="4.85546875" style="74" customWidth="1"/>
    <col min="62" max="16384" width="9.140625" style="74"/>
  </cols>
  <sheetData>
    <row r="1" spans="1:62" ht="18.75" x14ac:dyDescent="0.3">
      <c r="W1" s="82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75" x14ac:dyDescent="0.25">
      <c r="AW2" s="1"/>
      <c r="AX2" s="1"/>
      <c r="AY2" s="1"/>
      <c r="AZ2" s="1"/>
      <c r="BA2" s="1"/>
      <c r="BB2" s="2"/>
      <c r="BC2" s="1"/>
      <c r="BD2" s="3" t="s">
        <v>1</v>
      </c>
      <c r="BE2" s="1"/>
      <c r="BF2" s="1"/>
      <c r="BG2" s="1"/>
      <c r="BH2" s="1"/>
      <c r="BI2" s="1"/>
      <c r="BJ2" s="1"/>
    </row>
    <row r="3" spans="1:62" ht="18.75" x14ac:dyDescent="0.3">
      <c r="C3" s="74" t="s">
        <v>73</v>
      </c>
      <c r="Y3" s="4" t="s">
        <v>2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.75" x14ac:dyDescent="0.25">
      <c r="Z4" s="5"/>
      <c r="AA4" s="5"/>
      <c r="AB4" s="5"/>
      <c r="AX4" s="3"/>
      <c r="AY4" s="3"/>
      <c r="AZ4" s="2" t="s">
        <v>3</v>
      </c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18.75" x14ac:dyDescent="0.3">
      <c r="A5" s="6"/>
      <c r="B5" s="6"/>
      <c r="C5" s="6"/>
      <c r="D5" s="6"/>
      <c r="E5" s="6"/>
      <c r="F5" s="6"/>
      <c r="V5" s="6"/>
      <c r="W5" s="6"/>
      <c r="X5" s="6"/>
      <c r="Y5" s="6"/>
      <c r="Z5" s="6"/>
      <c r="AA5" s="82" t="s">
        <v>58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O5" s="6"/>
      <c r="AP5" s="6"/>
      <c r="AQ5" s="6"/>
      <c r="AR5" s="6"/>
      <c r="AS5" s="6"/>
      <c r="AT5" s="6"/>
      <c r="AU5" s="6"/>
      <c r="AV5" s="6"/>
      <c r="AW5" s="6" t="s">
        <v>4</v>
      </c>
      <c r="AX5" s="6"/>
      <c r="AY5" s="6"/>
      <c r="AZ5" s="6"/>
      <c r="BB5" s="6"/>
      <c r="BD5" s="7"/>
      <c r="BE5" s="7"/>
      <c r="BF5" s="7"/>
      <c r="BG5" s="2" t="s">
        <v>5</v>
      </c>
      <c r="BH5" s="7"/>
      <c r="BI5" s="7"/>
      <c r="BJ5" s="7"/>
    </row>
    <row r="6" spans="1:62" x14ac:dyDescent="0.25">
      <c r="AW6" s="75" t="s">
        <v>59</v>
      </c>
      <c r="BC6" s="75"/>
      <c r="BD6" s="75"/>
      <c r="BE6" s="75"/>
      <c r="BF6" s="75"/>
      <c r="BG6" s="75"/>
      <c r="BH6" s="75"/>
      <c r="BI6" s="75"/>
      <c r="BJ6" s="75"/>
    </row>
    <row r="8" spans="1:62" x14ac:dyDescent="0.25">
      <c r="A8" s="83" t="s">
        <v>6</v>
      </c>
      <c r="B8" s="114"/>
      <c r="C8" s="118"/>
      <c r="D8" s="92" t="s">
        <v>7</v>
      </c>
      <c r="E8" s="92"/>
      <c r="F8" s="92"/>
      <c r="G8" s="93"/>
      <c r="H8" s="94"/>
      <c r="I8" s="92" t="s">
        <v>8</v>
      </c>
      <c r="J8" s="92"/>
      <c r="K8" s="93"/>
      <c r="L8" s="95"/>
      <c r="M8" s="92" t="s">
        <v>9</v>
      </c>
      <c r="N8" s="92"/>
      <c r="O8" s="92"/>
      <c r="P8" s="93"/>
      <c r="Q8" s="96" t="s">
        <v>10</v>
      </c>
      <c r="R8" s="92"/>
      <c r="S8" s="92"/>
      <c r="T8" s="92"/>
      <c r="U8" s="97"/>
      <c r="V8" s="96" t="s">
        <v>11</v>
      </c>
      <c r="W8" s="92"/>
      <c r="X8" s="92"/>
      <c r="Y8" s="97"/>
      <c r="Z8" s="96" t="s">
        <v>12</v>
      </c>
      <c r="AA8" s="92"/>
      <c r="AB8" s="92"/>
      <c r="AC8" s="97"/>
      <c r="AD8" s="96" t="s">
        <v>13</v>
      </c>
      <c r="AE8" s="92"/>
      <c r="AF8" s="92"/>
      <c r="AG8" s="93"/>
      <c r="AH8" s="95"/>
      <c r="AI8" s="92" t="s">
        <v>14</v>
      </c>
      <c r="AJ8" s="92"/>
      <c r="AK8" s="92"/>
      <c r="AL8" s="98"/>
      <c r="AM8" s="96" t="s">
        <v>15</v>
      </c>
      <c r="AN8" s="92"/>
      <c r="AO8" s="92"/>
      <c r="AP8" s="93"/>
      <c r="AQ8" s="96" t="s">
        <v>16</v>
      </c>
      <c r="AR8" s="92"/>
      <c r="AS8" s="92"/>
      <c r="AT8" s="92"/>
      <c r="AU8" s="97"/>
      <c r="AV8" s="92" t="s">
        <v>17</v>
      </c>
      <c r="AW8" s="92"/>
      <c r="AX8" s="92"/>
      <c r="AY8" s="97"/>
      <c r="AZ8" s="92" t="s">
        <v>18</v>
      </c>
      <c r="BA8" s="92"/>
      <c r="BB8" s="92"/>
      <c r="BC8" s="92"/>
      <c r="BD8" s="242" t="s">
        <v>19</v>
      </c>
      <c r="BE8" s="245" t="s">
        <v>20</v>
      </c>
      <c r="BF8" s="245" t="s">
        <v>21</v>
      </c>
      <c r="BG8" s="234" t="s">
        <v>22</v>
      </c>
      <c r="BH8" s="234" t="s">
        <v>23</v>
      </c>
      <c r="BI8" s="237" t="s">
        <v>24</v>
      </c>
    </row>
    <row r="9" spans="1:62" ht="15.75" thickBot="1" x14ac:dyDescent="0.3">
      <c r="A9" s="84" t="s">
        <v>25</v>
      </c>
      <c r="B9" s="115"/>
      <c r="C9" s="119"/>
      <c r="D9" s="99">
        <v>1</v>
      </c>
      <c r="E9" s="100">
        <v>2</v>
      </c>
      <c r="F9" s="100">
        <v>3</v>
      </c>
      <c r="G9" s="101">
        <v>4</v>
      </c>
      <c r="H9" s="102">
        <v>5</v>
      </c>
      <c r="I9" s="101">
        <v>6</v>
      </c>
      <c r="J9" s="101">
        <v>7</v>
      </c>
      <c r="K9" s="101">
        <v>8</v>
      </c>
      <c r="L9" s="102">
        <v>9</v>
      </c>
      <c r="M9" s="101">
        <v>10</v>
      </c>
      <c r="N9" s="101">
        <v>11</v>
      </c>
      <c r="O9" s="101">
        <v>12</v>
      </c>
      <c r="P9" s="101">
        <v>13</v>
      </c>
      <c r="Q9" s="101">
        <v>14</v>
      </c>
      <c r="R9" s="101">
        <v>15</v>
      </c>
      <c r="S9" s="101">
        <v>16</v>
      </c>
      <c r="T9" s="101">
        <v>17</v>
      </c>
      <c r="U9" s="102">
        <v>18</v>
      </c>
      <c r="V9" s="101">
        <v>19</v>
      </c>
      <c r="W9" s="101">
        <v>20</v>
      </c>
      <c r="X9" s="101">
        <v>21</v>
      </c>
      <c r="Y9" s="102">
        <v>22</v>
      </c>
      <c r="Z9" s="101">
        <v>23</v>
      </c>
      <c r="AA9" s="101">
        <v>24</v>
      </c>
      <c r="AB9" s="101">
        <v>25</v>
      </c>
      <c r="AC9" s="102">
        <v>26</v>
      </c>
      <c r="AD9" s="101">
        <v>27</v>
      </c>
      <c r="AE9" s="101">
        <v>28</v>
      </c>
      <c r="AF9" s="101">
        <v>29</v>
      </c>
      <c r="AG9" s="101">
        <v>30</v>
      </c>
      <c r="AH9" s="102">
        <v>31</v>
      </c>
      <c r="AI9" s="101">
        <v>32</v>
      </c>
      <c r="AJ9" s="101">
        <v>33</v>
      </c>
      <c r="AK9" s="101">
        <v>34</v>
      </c>
      <c r="AL9" s="102">
        <v>35</v>
      </c>
      <c r="AM9" s="101">
        <v>36</v>
      </c>
      <c r="AN9" s="101">
        <v>37</v>
      </c>
      <c r="AO9" s="101">
        <v>38</v>
      </c>
      <c r="AP9" s="101">
        <v>39</v>
      </c>
      <c r="AQ9" s="101">
        <v>40</v>
      </c>
      <c r="AR9" s="101">
        <v>41</v>
      </c>
      <c r="AS9" s="101">
        <v>42</v>
      </c>
      <c r="AT9" s="101">
        <v>43</v>
      </c>
      <c r="AU9" s="102">
        <v>44</v>
      </c>
      <c r="AV9" s="103">
        <v>45</v>
      </c>
      <c r="AW9" s="101">
        <v>46</v>
      </c>
      <c r="AX9" s="101">
        <v>47</v>
      </c>
      <c r="AY9" s="102">
        <v>48</v>
      </c>
      <c r="AZ9" s="101">
        <v>49</v>
      </c>
      <c r="BA9" s="101">
        <v>50</v>
      </c>
      <c r="BB9" s="101">
        <v>51</v>
      </c>
      <c r="BC9" s="100">
        <v>52</v>
      </c>
      <c r="BD9" s="243"/>
      <c r="BE9" s="246"/>
      <c r="BF9" s="246"/>
      <c r="BG9" s="248"/>
      <c r="BH9" s="235"/>
      <c r="BI9" s="238"/>
    </row>
    <row r="10" spans="1:62" x14ac:dyDescent="0.25">
      <c r="A10" s="223" t="s">
        <v>62</v>
      </c>
      <c r="B10" s="224"/>
      <c r="C10" s="120" t="s">
        <v>26</v>
      </c>
      <c r="D10" s="109">
        <v>1</v>
      </c>
      <c r="E10" s="110">
        <v>8</v>
      </c>
      <c r="F10" s="110">
        <v>15</v>
      </c>
      <c r="G10" s="111">
        <v>22</v>
      </c>
      <c r="H10" s="112">
        <v>29</v>
      </c>
      <c r="I10" s="112">
        <v>6</v>
      </c>
      <c r="J10" s="112">
        <v>13</v>
      </c>
      <c r="K10" s="112">
        <v>20</v>
      </c>
      <c r="L10" s="112">
        <v>27</v>
      </c>
      <c r="M10" s="112">
        <v>3</v>
      </c>
      <c r="N10" s="112">
        <v>10</v>
      </c>
      <c r="O10" s="112">
        <v>17</v>
      </c>
      <c r="P10" s="112">
        <v>24</v>
      </c>
      <c r="Q10" s="112">
        <v>1</v>
      </c>
      <c r="R10" s="112">
        <v>8</v>
      </c>
      <c r="S10" s="112">
        <v>15</v>
      </c>
      <c r="T10" s="112">
        <v>22</v>
      </c>
      <c r="U10" s="112">
        <v>29</v>
      </c>
      <c r="V10" s="112">
        <v>5</v>
      </c>
      <c r="W10" s="112">
        <v>12</v>
      </c>
      <c r="X10" s="112">
        <v>19</v>
      </c>
      <c r="Y10" s="112">
        <v>26</v>
      </c>
      <c r="Z10" s="112">
        <v>2</v>
      </c>
      <c r="AA10" s="112">
        <v>9</v>
      </c>
      <c r="AB10" s="112">
        <v>16</v>
      </c>
      <c r="AC10" s="112">
        <v>23</v>
      </c>
      <c r="AD10" s="112">
        <v>2</v>
      </c>
      <c r="AE10" s="112">
        <v>9</v>
      </c>
      <c r="AF10" s="112">
        <v>16</v>
      </c>
      <c r="AG10" s="112">
        <v>23</v>
      </c>
      <c r="AH10" s="112">
        <v>30</v>
      </c>
      <c r="AI10" s="112">
        <v>6</v>
      </c>
      <c r="AJ10" s="112">
        <v>13</v>
      </c>
      <c r="AK10" s="112">
        <v>20</v>
      </c>
      <c r="AL10" s="112">
        <v>27</v>
      </c>
      <c r="AM10" s="112">
        <v>4</v>
      </c>
      <c r="AN10" s="112">
        <v>11</v>
      </c>
      <c r="AO10" s="112">
        <v>18</v>
      </c>
      <c r="AP10" s="112">
        <v>25</v>
      </c>
      <c r="AQ10" s="112">
        <v>1</v>
      </c>
      <c r="AR10" s="112">
        <v>8</v>
      </c>
      <c r="AS10" s="112">
        <v>15</v>
      </c>
      <c r="AT10" s="112">
        <v>22</v>
      </c>
      <c r="AU10" s="112">
        <v>29</v>
      </c>
      <c r="AV10" s="113">
        <v>6</v>
      </c>
      <c r="AW10" s="112">
        <v>13</v>
      </c>
      <c r="AX10" s="112">
        <v>20</v>
      </c>
      <c r="AY10" s="112">
        <v>21</v>
      </c>
      <c r="AZ10" s="112">
        <v>3</v>
      </c>
      <c r="BA10" s="112">
        <v>10</v>
      </c>
      <c r="BB10" s="112">
        <v>17</v>
      </c>
      <c r="BC10" s="154">
        <v>24</v>
      </c>
      <c r="BD10" s="243"/>
      <c r="BE10" s="246"/>
      <c r="BF10" s="246"/>
      <c r="BG10" s="248"/>
      <c r="BH10" s="235"/>
      <c r="BI10" s="238"/>
    </row>
    <row r="11" spans="1:62" ht="15.75" thickBot="1" x14ac:dyDescent="0.3">
      <c r="A11" s="225"/>
      <c r="B11" s="226"/>
      <c r="C11" s="121"/>
      <c r="D11" s="104">
        <v>7</v>
      </c>
      <c r="E11" s="105">
        <v>14</v>
      </c>
      <c r="F11" s="105">
        <v>21</v>
      </c>
      <c r="G11" s="106">
        <v>28</v>
      </c>
      <c r="H11" s="106">
        <v>5</v>
      </c>
      <c r="I11" s="107">
        <v>12</v>
      </c>
      <c r="J11" s="107">
        <v>19</v>
      </c>
      <c r="K11" s="107">
        <v>26</v>
      </c>
      <c r="L11" s="107">
        <v>2</v>
      </c>
      <c r="M11" s="107">
        <v>9</v>
      </c>
      <c r="N11" s="107">
        <v>16</v>
      </c>
      <c r="O11" s="107">
        <v>23</v>
      </c>
      <c r="P11" s="107">
        <v>30</v>
      </c>
      <c r="Q11" s="107">
        <v>7</v>
      </c>
      <c r="R11" s="107">
        <v>14</v>
      </c>
      <c r="S11" s="107">
        <v>21</v>
      </c>
      <c r="T11" s="107">
        <v>28</v>
      </c>
      <c r="U11" s="107">
        <v>4</v>
      </c>
      <c r="V11" s="107">
        <v>11</v>
      </c>
      <c r="W11" s="107">
        <v>18</v>
      </c>
      <c r="X11" s="107">
        <v>25</v>
      </c>
      <c r="Y11" s="107">
        <v>1</v>
      </c>
      <c r="Z11" s="107">
        <v>8</v>
      </c>
      <c r="AA11" s="107">
        <v>15</v>
      </c>
      <c r="AB11" s="107">
        <v>22</v>
      </c>
      <c r="AC11" s="107">
        <v>1</v>
      </c>
      <c r="AD11" s="107">
        <v>8</v>
      </c>
      <c r="AE11" s="107">
        <v>15</v>
      </c>
      <c r="AF11" s="107">
        <v>22</v>
      </c>
      <c r="AG11" s="107">
        <v>29</v>
      </c>
      <c r="AH11" s="107">
        <v>5</v>
      </c>
      <c r="AI11" s="107">
        <v>12</v>
      </c>
      <c r="AJ11" s="107">
        <v>19</v>
      </c>
      <c r="AK11" s="107">
        <v>26</v>
      </c>
      <c r="AL11" s="107">
        <v>3</v>
      </c>
      <c r="AM11" s="107">
        <v>11</v>
      </c>
      <c r="AN11" s="107">
        <v>18</v>
      </c>
      <c r="AO11" s="107">
        <v>25</v>
      </c>
      <c r="AP11" s="107">
        <v>31</v>
      </c>
      <c r="AQ11" s="107">
        <v>7</v>
      </c>
      <c r="AR11" s="107">
        <v>14</v>
      </c>
      <c r="AS11" s="107">
        <v>21</v>
      </c>
      <c r="AT11" s="107">
        <v>28</v>
      </c>
      <c r="AU11" s="107">
        <v>5</v>
      </c>
      <c r="AV11" s="108">
        <v>12</v>
      </c>
      <c r="AW11" s="107">
        <v>19</v>
      </c>
      <c r="AX11" s="107">
        <v>26</v>
      </c>
      <c r="AY11" s="107">
        <v>2</v>
      </c>
      <c r="AZ11" s="107">
        <v>9</v>
      </c>
      <c r="BA11" s="107">
        <v>16</v>
      </c>
      <c r="BB11" s="107">
        <v>23</v>
      </c>
      <c r="BC11" s="155">
        <v>30</v>
      </c>
      <c r="BD11" s="244"/>
      <c r="BE11" s="247"/>
      <c r="BF11" s="247"/>
      <c r="BG11" s="249"/>
      <c r="BH11" s="236"/>
      <c r="BI11" s="239"/>
    </row>
    <row r="12" spans="1:62" ht="15.75" x14ac:dyDescent="0.25">
      <c r="A12" s="85" t="s">
        <v>27</v>
      </c>
      <c r="B12" s="86"/>
      <c r="C12" s="131" t="s">
        <v>28</v>
      </c>
      <c r="D12" s="8"/>
      <c r="E12" s="9"/>
      <c r="F12" s="10"/>
      <c r="G12" s="11"/>
      <c r="H12" s="12"/>
      <c r="I12" s="12"/>
      <c r="J12" s="13"/>
      <c r="K12" s="13"/>
      <c r="L12" s="14"/>
      <c r="M12" s="13"/>
      <c r="N12" s="13"/>
      <c r="O12" s="12"/>
      <c r="P12" s="13" t="s">
        <v>29</v>
      </c>
      <c r="Q12" s="13"/>
      <c r="R12" s="13"/>
      <c r="S12" s="12"/>
      <c r="T12" s="15"/>
      <c r="U12" s="16" t="s">
        <v>30</v>
      </c>
      <c r="V12" s="16" t="s">
        <v>30</v>
      </c>
      <c r="W12" s="17"/>
      <c r="X12" s="16"/>
      <c r="Y12" s="16"/>
      <c r="Z12" s="16"/>
      <c r="AA12" s="18"/>
      <c r="AB12" s="18"/>
      <c r="AC12" s="18"/>
      <c r="AD12" s="18"/>
      <c r="AE12" s="19"/>
      <c r="AF12" s="18"/>
      <c r="AG12" s="18"/>
      <c r="AH12" s="18"/>
      <c r="AI12" s="18"/>
      <c r="AJ12" s="18"/>
      <c r="AK12" s="18"/>
      <c r="AL12" s="18"/>
      <c r="AM12" s="18"/>
      <c r="AN12" s="16" t="s">
        <v>31</v>
      </c>
      <c r="AO12" s="16" t="s">
        <v>31</v>
      </c>
      <c r="AP12" s="16" t="s">
        <v>31</v>
      </c>
      <c r="AQ12" s="16" t="s">
        <v>31</v>
      </c>
      <c r="AR12" s="16" t="s">
        <v>31</v>
      </c>
      <c r="AS12" s="16" t="s">
        <v>30</v>
      </c>
      <c r="AT12" s="16" t="s">
        <v>30</v>
      </c>
      <c r="AU12" s="16" t="s">
        <v>30</v>
      </c>
      <c r="AV12" s="16" t="s">
        <v>30</v>
      </c>
      <c r="AW12" s="16" t="s">
        <v>30</v>
      </c>
      <c r="AX12" s="16" t="s">
        <v>30</v>
      </c>
      <c r="AY12" s="16" t="s">
        <v>30</v>
      </c>
      <c r="AZ12" s="16" t="s">
        <v>30</v>
      </c>
      <c r="BA12" s="16"/>
      <c r="BB12" s="16"/>
      <c r="BC12" s="60"/>
      <c r="BD12" s="159">
        <f t="shared" ref="BD12:BD29" si="0">COUNTBLANK(D12:BC12)</f>
        <v>36</v>
      </c>
      <c r="BE12" s="136">
        <f>COUNTIF(D12:AW12,"с")+COUNTIF(D12:AW12,"У")</f>
        <v>6</v>
      </c>
      <c r="BF12" s="135">
        <f t="shared" ref="BF12:BF25" si="1">COUNTIF(D12:BC12,"п")</f>
        <v>0</v>
      </c>
      <c r="BG12" s="137">
        <f t="shared" ref="BG12:BG17" si="2">COUNTIF(D12:AW12,"А")</f>
        <v>0</v>
      </c>
      <c r="BH12" s="138">
        <f>COUNTIF(D12:BC12,"к")</f>
        <v>10</v>
      </c>
      <c r="BI12" s="139">
        <f>SUM(BD12:BH12)</f>
        <v>52</v>
      </c>
    </row>
    <row r="13" spans="1:62" ht="15.75" x14ac:dyDescent="0.25">
      <c r="A13" s="228">
        <v>2014</v>
      </c>
      <c r="B13" s="250"/>
      <c r="C13" s="122" t="s">
        <v>32</v>
      </c>
      <c r="D13" s="8"/>
      <c r="E13" s="9"/>
      <c r="F13" s="10"/>
      <c r="G13" s="11"/>
      <c r="H13" s="12"/>
      <c r="I13" s="12"/>
      <c r="J13" s="13"/>
      <c r="K13" s="13"/>
      <c r="L13" s="14"/>
      <c r="M13" s="13"/>
      <c r="N13" s="13"/>
      <c r="O13" s="12"/>
      <c r="P13" s="13" t="s">
        <v>29</v>
      </c>
      <c r="Q13" s="13"/>
      <c r="R13" s="13"/>
      <c r="S13" s="12"/>
      <c r="T13" s="15"/>
      <c r="U13" s="13" t="s">
        <v>30</v>
      </c>
      <c r="V13" s="13" t="s">
        <v>30</v>
      </c>
      <c r="W13" s="17"/>
      <c r="X13" s="13"/>
      <c r="Y13" s="13"/>
      <c r="Z13" s="13"/>
      <c r="AA13" s="12"/>
      <c r="AB13" s="12"/>
      <c r="AC13" s="12"/>
      <c r="AD13" s="12"/>
      <c r="AE13" s="14"/>
      <c r="AF13" s="12"/>
      <c r="AG13" s="12"/>
      <c r="AH13" s="12"/>
      <c r="AI13" s="12"/>
      <c r="AJ13" s="12"/>
      <c r="AK13" s="12"/>
      <c r="AL13" s="12"/>
      <c r="AM13" s="12"/>
      <c r="AN13" s="20" t="s">
        <v>31</v>
      </c>
      <c r="AO13" s="20" t="s">
        <v>31</v>
      </c>
      <c r="AP13" s="20" t="s">
        <v>31</v>
      </c>
      <c r="AQ13" s="20" t="s">
        <v>31</v>
      </c>
      <c r="AR13" s="20" t="s">
        <v>31</v>
      </c>
      <c r="AS13" s="20" t="s">
        <v>30</v>
      </c>
      <c r="AT13" s="20" t="s">
        <v>30</v>
      </c>
      <c r="AU13" s="20" t="s">
        <v>30</v>
      </c>
      <c r="AV13" s="13" t="s">
        <v>30</v>
      </c>
      <c r="AW13" s="13" t="s">
        <v>30</v>
      </c>
      <c r="AX13" s="13" t="s">
        <v>30</v>
      </c>
      <c r="AY13" s="13" t="s">
        <v>30</v>
      </c>
      <c r="AZ13" s="13" t="s">
        <v>30</v>
      </c>
      <c r="BA13" s="13"/>
      <c r="BB13" s="13"/>
      <c r="BC13" s="61"/>
      <c r="BD13" s="160">
        <f t="shared" si="0"/>
        <v>36</v>
      </c>
      <c r="BE13" s="137">
        <f t="shared" ref="BE13:BE14" si="3">COUNTIF(D13:AW13,"с")+COUNTIF(D13:AW13,"У")</f>
        <v>6</v>
      </c>
      <c r="BF13" s="137">
        <f t="shared" si="1"/>
        <v>0</v>
      </c>
      <c r="BG13" s="137">
        <f t="shared" si="2"/>
        <v>0</v>
      </c>
      <c r="BH13" s="140">
        <f t="shared" ref="BH13:BH29" si="4">COUNTIF(D13:BC13,"к")</f>
        <v>10</v>
      </c>
      <c r="BI13" s="141">
        <f t="shared" ref="BI13:BI14" si="5">SUM(BD13:BH13)</f>
        <v>52</v>
      </c>
    </row>
    <row r="14" spans="1:62" ht="16.5" thickBot="1" x14ac:dyDescent="0.3">
      <c r="A14" s="228" t="s">
        <v>60</v>
      </c>
      <c r="B14" s="250"/>
      <c r="C14" s="123" t="s">
        <v>33</v>
      </c>
      <c r="D14" s="21"/>
      <c r="E14" s="22"/>
      <c r="F14" s="23"/>
      <c r="G14" s="24"/>
      <c r="H14" s="15"/>
      <c r="I14" s="15"/>
      <c r="J14" s="17"/>
      <c r="K14" s="17"/>
      <c r="L14" s="17"/>
      <c r="M14" s="15"/>
      <c r="N14" s="15"/>
      <c r="O14" s="15"/>
      <c r="P14" s="17" t="s">
        <v>29</v>
      </c>
      <c r="Q14" s="17"/>
      <c r="R14" s="17"/>
      <c r="S14" s="15"/>
      <c r="T14" s="15"/>
      <c r="U14" s="17" t="s">
        <v>30</v>
      </c>
      <c r="V14" s="17" t="s">
        <v>30</v>
      </c>
      <c r="W14" s="17"/>
      <c r="X14" s="17"/>
      <c r="Y14" s="17"/>
      <c r="Z14" s="17"/>
      <c r="AA14" s="15"/>
      <c r="AB14" s="15"/>
      <c r="AC14" s="15"/>
      <c r="AD14" s="15"/>
      <c r="AE14" s="25"/>
      <c r="AF14" s="15"/>
      <c r="AG14" s="15"/>
      <c r="AH14" s="15"/>
      <c r="AI14" s="15"/>
      <c r="AJ14" s="15"/>
      <c r="AK14" s="15"/>
      <c r="AL14" s="15"/>
      <c r="AM14" s="15"/>
      <c r="AN14" s="17" t="s">
        <v>31</v>
      </c>
      <c r="AO14" s="17" t="s">
        <v>31</v>
      </c>
      <c r="AP14" s="17" t="s">
        <v>31</v>
      </c>
      <c r="AQ14" s="17" t="s">
        <v>31</v>
      </c>
      <c r="AR14" s="17" t="s">
        <v>31</v>
      </c>
      <c r="AS14" s="17" t="s">
        <v>30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17" t="s">
        <v>30</v>
      </c>
      <c r="AZ14" s="17" t="s">
        <v>30</v>
      </c>
      <c r="BA14" s="17"/>
      <c r="BB14" s="17"/>
      <c r="BC14" s="62"/>
      <c r="BD14" s="161">
        <f t="shared" si="0"/>
        <v>36</v>
      </c>
      <c r="BE14" s="143">
        <f t="shared" si="3"/>
        <v>6</v>
      </c>
      <c r="BF14" s="142">
        <f t="shared" si="1"/>
        <v>0</v>
      </c>
      <c r="BG14" s="142">
        <f t="shared" si="2"/>
        <v>0</v>
      </c>
      <c r="BH14" s="144">
        <f t="shared" si="4"/>
        <v>10</v>
      </c>
      <c r="BI14" s="145">
        <f t="shared" si="5"/>
        <v>52</v>
      </c>
    </row>
    <row r="15" spans="1:62" ht="15.75" x14ac:dyDescent="0.25">
      <c r="A15" s="87" t="s">
        <v>34</v>
      </c>
      <c r="B15" s="88"/>
      <c r="C15" s="124" t="s">
        <v>28</v>
      </c>
      <c r="D15" s="26"/>
      <c r="E15" s="27"/>
      <c r="F15" s="28"/>
      <c r="G15" s="29"/>
      <c r="H15" s="16"/>
      <c r="I15" s="16"/>
      <c r="J15" s="16"/>
      <c r="K15" s="16"/>
      <c r="L15" s="16"/>
      <c r="M15" s="29"/>
      <c r="N15" s="16"/>
      <c r="O15" s="16"/>
      <c r="P15" s="16"/>
      <c r="Q15" s="16"/>
      <c r="R15" s="16"/>
      <c r="S15" s="16"/>
      <c r="T15" s="16"/>
      <c r="U15" s="16" t="s">
        <v>30</v>
      </c>
      <c r="V15" s="16" t="s">
        <v>30</v>
      </c>
      <c r="W15" s="16"/>
      <c r="X15" s="16"/>
      <c r="Y15" s="16"/>
      <c r="Z15" s="16"/>
      <c r="AA15" s="16"/>
      <c r="AB15" s="16"/>
      <c r="AC15" s="16"/>
      <c r="AD15" s="16"/>
      <c r="AE15" s="30"/>
      <c r="AF15" s="16"/>
      <c r="AG15" s="16"/>
      <c r="AH15" s="18"/>
      <c r="AI15" s="18"/>
      <c r="AJ15" s="18"/>
      <c r="AK15" s="29" t="s">
        <v>35</v>
      </c>
      <c r="AL15" s="29" t="s">
        <v>35</v>
      </c>
      <c r="AM15" s="18"/>
      <c r="AN15" s="16" t="s">
        <v>31</v>
      </c>
      <c r="AO15" s="16" t="s">
        <v>31</v>
      </c>
      <c r="AP15" s="16" t="s">
        <v>31</v>
      </c>
      <c r="AQ15" s="16" t="s">
        <v>31</v>
      </c>
      <c r="AR15" s="16" t="s">
        <v>31</v>
      </c>
      <c r="AS15" s="16" t="s">
        <v>31</v>
      </c>
      <c r="AT15" s="16" t="s">
        <v>30</v>
      </c>
      <c r="AU15" s="16" t="s">
        <v>30</v>
      </c>
      <c r="AV15" s="16" t="s">
        <v>30</v>
      </c>
      <c r="AW15" s="16" t="s">
        <v>30</v>
      </c>
      <c r="AX15" s="16" t="s">
        <v>30</v>
      </c>
      <c r="AY15" s="16" t="s">
        <v>30</v>
      </c>
      <c r="AZ15" s="16" t="s">
        <v>30</v>
      </c>
      <c r="BA15" s="16" t="s">
        <v>30</v>
      </c>
      <c r="BB15" s="16"/>
      <c r="BC15" s="60"/>
      <c r="BD15" s="159">
        <f t="shared" si="0"/>
        <v>34</v>
      </c>
      <c r="BE15" s="135">
        <f>COUNTIF(D15:AZ15,"с")</f>
        <v>6</v>
      </c>
      <c r="BF15" s="143">
        <f t="shared" si="1"/>
        <v>2</v>
      </c>
      <c r="BG15" s="143">
        <f t="shared" si="2"/>
        <v>0</v>
      </c>
      <c r="BH15" s="146">
        <f t="shared" si="4"/>
        <v>10</v>
      </c>
      <c r="BI15" s="147">
        <f>SUM(BD15:BH15)</f>
        <v>52</v>
      </c>
    </row>
    <row r="16" spans="1:62" ht="15.75" x14ac:dyDescent="0.25">
      <c r="A16" s="228">
        <v>2013</v>
      </c>
      <c r="B16" s="250"/>
      <c r="C16" s="122" t="s">
        <v>32</v>
      </c>
      <c r="D16" s="8"/>
      <c r="E16" s="9"/>
      <c r="F16" s="10"/>
      <c r="G16" s="11"/>
      <c r="H16" s="13"/>
      <c r="I16" s="13"/>
      <c r="J16" s="13"/>
      <c r="K16" s="13"/>
      <c r="L16" s="31"/>
      <c r="M16" s="13"/>
      <c r="N16" s="13"/>
      <c r="O16" s="13"/>
      <c r="P16" s="13"/>
      <c r="Q16" s="13"/>
      <c r="R16" s="13"/>
      <c r="S16" s="13"/>
      <c r="T16" s="13"/>
      <c r="U16" s="13" t="s">
        <v>30</v>
      </c>
      <c r="V16" s="13" t="s">
        <v>30</v>
      </c>
      <c r="W16" s="13"/>
      <c r="X16" s="13"/>
      <c r="Y16" s="13"/>
      <c r="Z16" s="13"/>
      <c r="AA16" s="13"/>
      <c r="AB16" s="13"/>
      <c r="AC16" s="13"/>
      <c r="AD16" s="13"/>
      <c r="AE16" s="31"/>
      <c r="AF16" s="20"/>
      <c r="AG16" s="20"/>
      <c r="AH16" s="20"/>
      <c r="AI16" s="20"/>
      <c r="AJ16" s="20"/>
      <c r="AK16" s="13" t="s">
        <v>35</v>
      </c>
      <c r="AL16" s="13" t="s">
        <v>35</v>
      </c>
      <c r="AM16" s="12"/>
      <c r="AN16" s="20" t="s">
        <v>31</v>
      </c>
      <c r="AO16" s="20" t="s">
        <v>31</v>
      </c>
      <c r="AP16" s="20" t="s">
        <v>31</v>
      </c>
      <c r="AQ16" s="20" t="s">
        <v>31</v>
      </c>
      <c r="AR16" s="20" t="s">
        <v>31</v>
      </c>
      <c r="AS16" s="20" t="s">
        <v>31</v>
      </c>
      <c r="AT16" s="20" t="s">
        <v>30</v>
      </c>
      <c r="AU16" s="13" t="s">
        <v>30</v>
      </c>
      <c r="AV16" s="13" t="s">
        <v>30</v>
      </c>
      <c r="AW16" s="13" t="s">
        <v>30</v>
      </c>
      <c r="AX16" s="13" t="s">
        <v>30</v>
      </c>
      <c r="AY16" s="13" t="s">
        <v>30</v>
      </c>
      <c r="AZ16" s="13" t="s">
        <v>30</v>
      </c>
      <c r="BA16" s="13" t="s">
        <v>30</v>
      </c>
      <c r="BB16" s="13"/>
      <c r="BC16" s="61"/>
      <c r="BD16" s="160">
        <f t="shared" si="0"/>
        <v>34</v>
      </c>
      <c r="BE16" s="143">
        <f t="shared" ref="BE16" si="6">COUNTIF(D16:AW16,"с")</f>
        <v>6</v>
      </c>
      <c r="BF16" s="137">
        <f t="shared" si="1"/>
        <v>2</v>
      </c>
      <c r="BG16" s="137">
        <f t="shared" si="2"/>
        <v>0</v>
      </c>
      <c r="BH16" s="140">
        <f t="shared" si="4"/>
        <v>10</v>
      </c>
      <c r="BI16" s="141">
        <f t="shared" ref="BI16:BI17" si="7">SUM(BD16:BH16)</f>
        <v>52</v>
      </c>
    </row>
    <row r="17" spans="1:61" ht="16.5" thickBot="1" x14ac:dyDescent="0.3">
      <c r="A17" s="228"/>
      <c r="B17" s="250"/>
      <c r="C17" s="123" t="s">
        <v>33</v>
      </c>
      <c r="D17" s="21"/>
      <c r="E17" s="22"/>
      <c r="F17" s="23"/>
      <c r="G17" s="22"/>
      <c r="H17" s="17"/>
      <c r="I17" s="17"/>
      <c r="J17" s="32"/>
      <c r="K17" s="32"/>
      <c r="L17" s="33"/>
      <c r="M17" s="17"/>
      <c r="N17" s="17"/>
      <c r="O17" s="17"/>
      <c r="P17" s="17"/>
      <c r="Q17" s="17"/>
      <c r="R17" s="17"/>
      <c r="S17" s="17"/>
      <c r="T17" s="17"/>
      <c r="U17" s="17" t="s">
        <v>30</v>
      </c>
      <c r="V17" s="17" t="s">
        <v>30</v>
      </c>
      <c r="W17" s="17"/>
      <c r="X17" s="17"/>
      <c r="Y17" s="17"/>
      <c r="Z17" s="17"/>
      <c r="AA17" s="17"/>
      <c r="AB17" s="17"/>
      <c r="AC17" s="17"/>
      <c r="AD17" s="17"/>
      <c r="AE17" s="33"/>
      <c r="AF17" s="20"/>
      <c r="AG17" s="20"/>
      <c r="AH17" s="20"/>
      <c r="AI17" s="32"/>
      <c r="AJ17" s="32"/>
      <c r="AK17" s="32" t="s">
        <v>35</v>
      </c>
      <c r="AL17" s="17" t="s">
        <v>35</v>
      </c>
      <c r="AM17" s="15"/>
      <c r="AN17" s="17" t="s">
        <v>31</v>
      </c>
      <c r="AO17" s="20" t="s">
        <v>31</v>
      </c>
      <c r="AP17" s="20" t="s">
        <v>31</v>
      </c>
      <c r="AQ17" s="20" t="s">
        <v>31</v>
      </c>
      <c r="AR17" s="32" t="s">
        <v>31</v>
      </c>
      <c r="AS17" s="32" t="s">
        <v>31</v>
      </c>
      <c r="AT17" s="32" t="s">
        <v>30</v>
      </c>
      <c r="AU17" s="17" t="s">
        <v>30</v>
      </c>
      <c r="AV17" s="17" t="s">
        <v>30</v>
      </c>
      <c r="AW17" s="17" t="s">
        <v>30</v>
      </c>
      <c r="AX17" s="17" t="s">
        <v>30</v>
      </c>
      <c r="AY17" s="17" t="s">
        <v>30</v>
      </c>
      <c r="AZ17" s="17" t="s">
        <v>30</v>
      </c>
      <c r="BA17" s="17" t="s">
        <v>30</v>
      </c>
      <c r="BB17" s="17"/>
      <c r="BC17" s="62"/>
      <c r="BD17" s="161">
        <f t="shared" si="0"/>
        <v>34</v>
      </c>
      <c r="BE17" s="137">
        <f t="shared" ref="BE17" si="8">COUNTIF(D17:BC17,"с")</f>
        <v>6</v>
      </c>
      <c r="BF17" s="148">
        <f t="shared" si="1"/>
        <v>2</v>
      </c>
      <c r="BG17" s="148">
        <f t="shared" si="2"/>
        <v>0</v>
      </c>
      <c r="BH17" s="149">
        <f t="shared" si="4"/>
        <v>10</v>
      </c>
      <c r="BI17" s="150">
        <f t="shared" si="7"/>
        <v>52</v>
      </c>
    </row>
    <row r="18" spans="1:61" ht="15.75" x14ac:dyDescent="0.25">
      <c r="A18" s="87" t="s">
        <v>36</v>
      </c>
      <c r="B18" s="88"/>
      <c r="C18" s="124" t="s">
        <v>28</v>
      </c>
      <c r="D18" s="26"/>
      <c r="E18" s="27"/>
      <c r="F18" s="28"/>
      <c r="G18" s="16" t="s">
        <v>31</v>
      </c>
      <c r="H18" s="16" t="s">
        <v>31</v>
      </c>
      <c r="I18" s="16" t="s">
        <v>31</v>
      </c>
      <c r="J18" s="16" t="s">
        <v>31</v>
      </c>
      <c r="K18" s="16" t="s">
        <v>31</v>
      </c>
      <c r="L18" s="16" t="s">
        <v>31</v>
      </c>
      <c r="M18" s="16" t="s">
        <v>31</v>
      </c>
      <c r="N18" s="16"/>
      <c r="O18" s="16"/>
      <c r="P18" s="16"/>
      <c r="Q18" s="16"/>
      <c r="R18" s="16"/>
      <c r="S18" s="16"/>
      <c r="T18" s="16"/>
      <c r="U18" s="16" t="s">
        <v>30</v>
      </c>
      <c r="V18" s="16" t="s">
        <v>30</v>
      </c>
      <c r="W18" s="16"/>
      <c r="X18" s="16"/>
      <c r="Y18" s="16"/>
      <c r="Z18" s="16"/>
      <c r="AA18" s="16"/>
      <c r="AB18" s="16"/>
      <c r="AC18" s="16"/>
      <c r="AD18" s="16"/>
      <c r="AE18" s="30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 t="s">
        <v>30</v>
      </c>
      <c r="AR18" s="16" t="s">
        <v>30</v>
      </c>
      <c r="AS18" s="16" t="s">
        <v>30</v>
      </c>
      <c r="AT18" s="16" t="s">
        <v>30</v>
      </c>
      <c r="AU18" s="16" t="s">
        <v>30</v>
      </c>
      <c r="AV18" s="16" t="s">
        <v>30</v>
      </c>
      <c r="AW18" s="16" t="s">
        <v>30</v>
      </c>
      <c r="AX18" s="16" t="s">
        <v>30</v>
      </c>
      <c r="AY18" s="16"/>
      <c r="AZ18" s="16"/>
      <c r="BA18" s="16"/>
      <c r="BB18" s="16"/>
      <c r="BC18" s="60"/>
      <c r="BD18" s="159">
        <f t="shared" si="0"/>
        <v>35</v>
      </c>
      <c r="BE18" s="135">
        <f>COUNTIF(D18:AW18,"с")</f>
        <v>7</v>
      </c>
      <c r="BF18" s="135">
        <f t="shared" si="1"/>
        <v>0</v>
      </c>
      <c r="BG18" s="135">
        <f>COUNTIF(D18:AW18,"А")</f>
        <v>0</v>
      </c>
      <c r="BH18" s="138">
        <f t="shared" si="4"/>
        <v>10</v>
      </c>
      <c r="BI18" s="139">
        <f>SUM(BD18:BH18)</f>
        <v>52</v>
      </c>
    </row>
    <row r="19" spans="1:61" ht="15.75" x14ac:dyDescent="0.25">
      <c r="A19" s="89">
        <v>2012</v>
      </c>
      <c r="B19" s="116"/>
      <c r="C19" s="122" t="s">
        <v>32</v>
      </c>
      <c r="D19" s="8"/>
      <c r="E19" s="9"/>
      <c r="F19" s="10"/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/>
      <c r="O19" s="13"/>
      <c r="P19" s="13"/>
      <c r="Q19" s="13"/>
      <c r="R19" s="13"/>
      <c r="S19" s="13"/>
      <c r="T19" s="13"/>
      <c r="U19" s="13" t="s">
        <v>30</v>
      </c>
      <c r="V19" s="13" t="s">
        <v>30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 t="s">
        <v>30</v>
      </c>
      <c r="AW19" s="13" t="s">
        <v>30</v>
      </c>
      <c r="AX19" s="13" t="s">
        <v>30</v>
      </c>
      <c r="AY19" s="13" t="s">
        <v>30</v>
      </c>
      <c r="AZ19" s="13" t="s">
        <v>30</v>
      </c>
      <c r="BA19" s="13" t="s">
        <v>30</v>
      </c>
      <c r="BB19" s="13" t="s">
        <v>30</v>
      </c>
      <c r="BC19" s="61" t="s">
        <v>30</v>
      </c>
      <c r="BD19" s="160">
        <f t="shared" si="0"/>
        <v>35</v>
      </c>
      <c r="BE19" s="137">
        <f>COUNTIF(D19:BC19,"с")</f>
        <v>7</v>
      </c>
      <c r="BF19" s="137">
        <f t="shared" si="1"/>
        <v>0</v>
      </c>
      <c r="BG19" s="137">
        <f t="shared" ref="BG19:BG23" si="9">COUNTIF(D19:AW19,"А")</f>
        <v>0</v>
      </c>
      <c r="BH19" s="140">
        <f t="shared" si="4"/>
        <v>10</v>
      </c>
      <c r="BI19" s="141">
        <f t="shared" ref="BI19:BI20" si="10">SUM(BD19:BH19)</f>
        <v>52</v>
      </c>
    </row>
    <row r="20" spans="1:61" ht="16.5" thickBot="1" x14ac:dyDescent="0.3">
      <c r="A20" s="89"/>
      <c r="B20" s="116"/>
      <c r="C20" s="123" t="s">
        <v>33</v>
      </c>
      <c r="D20" s="21"/>
      <c r="E20" s="22"/>
      <c r="F20" s="23"/>
      <c r="G20" s="17" t="s">
        <v>31</v>
      </c>
      <c r="H20" s="17" t="s">
        <v>31</v>
      </c>
      <c r="I20" s="17" t="s">
        <v>31</v>
      </c>
      <c r="J20" s="17" t="s">
        <v>31</v>
      </c>
      <c r="K20" s="130" t="s">
        <v>31</v>
      </c>
      <c r="L20" s="17" t="s">
        <v>31</v>
      </c>
      <c r="M20" s="17" t="s">
        <v>31</v>
      </c>
      <c r="N20" s="17"/>
      <c r="O20" s="17"/>
      <c r="P20" s="17"/>
      <c r="Q20" s="17"/>
      <c r="R20" s="17"/>
      <c r="S20" s="17"/>
      <c r="T20" s="17"/>
      <c r="U20" s="17" t="s">
        <v>30</v>
      </c>
      <c r="V20" s="17" t="s">
        <v>30</v>
      </c>
      <c r="W20" s="17"/>
      <c r="X20" s="17"/>
      <c r="Y20" s="17"/>
      <c r="Z20" s="17"/>
      <c r="AA20" s="17"/>
      <c r="AB20" s="17"/>
      <c r="AC20" s="17"/>
      <c r="AD20" s="17"/>
      <c r="AE20" s="33"/>
      <c r="AF20" s="17"/>
      <c r="AG20" s="17"/>
      <c r="AH20" s="17"/>
      <c r="AI20" s="17"/>
      <c r="AJ20" s="17"/>
      <c r="AK20" s="17"/>
      <c r="AL20" s="13"/>
      <c r="AM20" s="13"/>
      <c r="AN20" s="13"/>
      <c r="AO20" s="13"/>
      <c r="AP20" s="13"/>
      <c r="AQ20" s="13"/>
      <c r="AR20" s="17"/>
      <c r="AS20" s="13"/>
      <c r="AT20" s="13"/>
      <c r="AU20" s="13"/>
      <c r="AV20" s="13"/>
      <c r="AW20" s="17" t="s">
        <v>30</v>
      </c>
      <c r="AX20" s="17" t="s">
        <v>30</v>
      </c>
      <c r="AY20" s="13" t="s">
        <v>30</v>
      </c>
      <c r="AZ20" s="13" t="s">
        <v>30</v>
      </c>
      <c r="BA20" s="13" t="s">
        <v>30</v>
      </c>
      <c r="BB20" s="13" t="s">
        <v>30</v>
      </c>
      <c r="BC20" s="61" t="s">
        <v>30</v>
      </c>
      <c r="BD20" s="161">
        <f t="shared" si="0"/>
        <v>36</v>
      </c>
      <c r="BE20" s="137">
        <f>COUNTIF(D20:BC20,"с")</f>
        <v>7</v>
      </c>
      <c r="BF20" s="142">
        <f t="shared" si="1"/>
        <v>0</v>
      </c>
      <c r="BG20" s="142">
        <f t="shared" si="9"/>
        <v>0</v>
      </c>
      <c r="BH20" s="144">
        <f t="shared" si="4"/>
        <v>9</v>
      </c>
      <c r="BI20" s="145">
        <f t="shared" si="10"/>
        <v>52</v>
      </c>
    </row>
    <row r="21" spans="1:61" ht="15.75" x14ac:dyDescent="0.25">
      <c r="A21" s="240" t="s">
        <v>37</v>
      </c>
      <c r="B21" s="241"/>
      <c r="C21" s="124" t="s">
        <v>28</v>
      </c>
      <c r="D21" s="35"/>
      <c r="E21" s="28"/>
      <c r="F21" s="28"/>
      <c r="G21" s="29"/>
      <c r="H21" s="29"/>
      <c r="I21" s="29"/>
      <c r="J21" s="16"/>
      <c r="K21" s="16" t="s">
        <v>35</v>
      </c>
      <c r="L21" s="16" t="s">
        <v>35</v>
      </c>
      <c r="M21" s="16" t="s">
        <v>35</v>
      </c>
      <c r="N21" s="16" t="s">
        <v>31</v>
      </c>
      <c r="O21" s="16" t="s">
        <v>31</v>
      </c>
      <c r="P21" s="16" t="s">
        <v>31</v>
      </c>
      <c r="Q21" s="16" t="s">
        <v>31</v>
      </c>
      <c r="R21" s="29" t="s">
        <v>31</v>
      </c>
      <c r="S21" s="16" t="s">
        <v>31</v>
      </c>
      <c r="T21" s="16" t="s">
        <v>31</v>
      </c>
      <c r="U21" s="16" t="s">
        <v>30</v>
      </c>
      <c r="V21" s="16" t="s">
        <v>30</v>
      </c>
      <c r="W21" s="16"/>
      <c r="X21" s="16"/>
      <c r="Y21" s="16"/>
      <c r="Z21" s="16"/>
      <c r="AA21" s="16"/>
      <c r="AB21" s="16"/>
      <c r="AC21" s="16"/>
      <c r="AD21" s="16"/>
      <c r="AE21" s="29"/>
      <c r="AF21" s="16"/>
      <c r="AG21" s="16"/>
      <c r="AH21" s="16"/>
      <c r="AI21" s="16"/>
      <c r="AJ21" s="16"/>
      <c r="AK21" s="16"/>
      <c r="AL21" s="16"/>
      <c r="AM21" s="16"/>
      <c r="AN21" s="16"/>
      <c r="AO21" s="29"/>
      <c r="AP21" s="29"/>
      <c r="AQ21" s="29"/>
      <c r="AR21" s="29"/>
      <c r="AS21" s="29"/>
      <c r="AT21" s="29"/>
      <c r="AU21" s="29"/>
      <c r="AV21" s="29" t="s">
        <v>30</v>
      </c>
      <c r="AW21" s="29" t="s">
        <v>30</v>
      </c>
      <c r="AX21" s="29" t="s">
        <v>30</v>
      </c>
      <c r="AY21" s="29" t="s">
        <v>30</v>
      </c>
      <c r="AZ21" s="29" t="s">
        <v>30</v>
      </c>
      <c r="BA21" s="29" t="s">
        <v>30</v>
      </c>
      <c r="BB21" s="29" t="s">
        <v>30</v>
      </c>
      <c r="BC21" s="156" t="s">
        <v>30</v>
      </c>
      <c r="BD21" s="159">
        <f t="shared" si="0"/>
        <v>32</v>
      </c>
      <c r="BE21" s="135">
        <f t="shared" ref="BE21" si="11">COUNTIF(D21:AW21,"с")</f>
        <v>7</v>
      </c>
      <c r="BF21" s="143">
        <f t="shared" si="1"/>
        <v>3</v>
      </c>
      <c r="BG21" s="143">
        <f t="shared" si="9"/>
        <v>0</v>
      </c>
      <c r="BH21" s="146">
        <f t="shared" si="4"/>
        <v>10</v>
      </c>
      <c r="BI21" s="147">
        <f>SUM(BD21:BH21)</f>
        <v>52</v>
      </c>
    </row>
    <row r="22" spans="1:61" ht="15.75" x14ac:dyDescent="0.25">
      <c r="A22" s="228">
        <v>2011</v>
      </c>
      <c r="B22" s="229"/>
      <c r="C22" s="122" t="s">
        <v>32</v>
      </c>
      <c r="D22" s="36"/>
      <c r="E22" s="10"/>
      <c r="F22" s="10"/>
      <c r="G22" s="13"/>
      <c r="H22" s="13"/>
      <c r="I22" s="13"/>
      <c r="J22" s="13"/>
      <c r="K22" s="13" t="s">
        <v>35</v>
      </c>
      <c r="L22" s="13" t="s">
        <v>35</v>
      </c>
      <c r="M22" s="13" t="s">
        <v>35</v>
      </c>
      <c r="N22" s="13" t="s">
        <v>31</v>
      </c>
      <c r="O22" s="13" t="s">
        <v>31</v>
      </c>
      <c r="P22" s="13" t="s">
        <v>31</v>
      </c>
      <c r="Q22" s="13" t="s">
        <v>31</v>
      </c>
      <c r="R22" s="13" t="s">
        <v>31</v>
      </c>
      <c r="S22" s="13" t="s">
        <v>31</v>
      </c>
      <c r="T22" s="13" t="s">
        <v>31</v>
      </c>
      <c r="U22" s="13" t="s">
        <v>30</v>
      </c>
      <c r="V22" s="13" t="s">
        <v>30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 t="s">
        <v>30</v>
      </c>
      <c r="AW22" s="13" t="s">
        <v>30</v>
      </c>
      <c r="AX22" s="13" t="s">
        <v>30</v>
      </c>
      <c r="AY22" s="13" t="s">
        <v>30</v>
      </c>
      <c r="AZ22" s="13" t="s">
        <v>30</v>
      </c>
      <c r="BA22" s="13" t="s">
        <v>30</v>
      </c>
      <c r="BB22" s="13" t="s">
        <v>30</v>
      </c>
      <c r="BC22" s="61" t="s">
        <v>30</v>
      </c>
      <c r="BD22" s="160">
        <f t="shared" si="0"/>
        <v>32</v>
      </c>
      <c r="BE22" s="137">
        <f t="shared" ref="BE22:BE23" si="12">COUNTIF(D22:BC22,"с")</f>
        <v>7</v>
      </c>
      <c r="BF22" s="137">
        <f t="shared" si="1"/>
        <v>3</v>
      </c>
      <c r="BG22" s="137">
        <f t="shared" si="9"/>
        <v>0</v>
      </c>
      <c r="BH22" s="140">
        <f t="shared" si="4"/>
        <v>10</v>
      </c>
      <c r="BI22" s="141">
        <f t="shared" ref="BI22:BI23" si="13">SUM(BD22:BH22)</f>
        <v>52</v>
      </c>
    </row>
    <row r="23" spans="1:61" ht="16.5" thickBot="1" x14ac:dyDescent="0.3">
      <c r="A23" s="90"/>
      <c r="B23" s="117"/>
      <c r="C23" s="123" t="s">
        <v>33</v>
      </c>
      <c r="D23" s="36"/>
      <c r="E23" s="10"/>
      <c r="F23" s="10"/>
      <c r="G23" s="13"/>
      <c r="H23" s="13"/>
      <c r="I23" s="13"/>
      <c r="J23" s="13"/>
      <c r="K23" s="13" t="s">
        <v>35</v>
      </c>
      <c r="L23" s="13" t="s">
        <v>35</v>
      </c>
      <c r="M23" s="13" t="s">
        <v>35</v>
      </c>
      <c r="N23" s="13" t="s">
        <v>31</v>
      </c>
      <c r="O23" s="13" t="s">
        <v>31</v>
      </c>
      <c r="P23" s="13" t="s">
        <v>31</v>
      </c>
      <c r="Q23" s="13" t="s">
        <v>31</v>
      </c>
      <c r="R23" s="13" t="s">
        <v>31</v>
      </c>
      <c r="S23" s="13" t="s">
        <v>31</v>
      </c>
      <c r="T23" s="13" t="s">
        <v>31</v>
      </c>
      <c r="U23" s="17" t="s">
        <v>30</v>
      </c>
      <c r="V23" s="17" t="s">
        <v>30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20"/>
      <c r="AP23" s="20"/>
      <c r="AQ23" s="20" t="s">
        <v>30</v>
      </c>
      <c r="AR23" s="20" t="s">
        <v>30</v>
      </c>
      <c r="AS23" s="20" t="s">
        <v>30</v>
      </c>
      <c r="AT23" s="20" t="s">
        <v>30</v>
      </c>
      <c r="AU23" s="20" t="s">
        <v>30</v>
      </c>
      <c r="AV23" s="20" t="s">
        <v>30</v>
      </c>
      <c r="AW23" s="20" t="s">
        <v>30</v>
      </c>
      <c r="AX23" s="20" t="s">
        <v>30</v>
      </c>
      <c r="AY23" s="20"/>
      <c r="AZ23" s="20"/>
      <c r="BA23" s="20"/>
      <c r="BB23" s="20"/>
      <c r="BC23" s="157"/>
      <c r="BD23" s="161">
        <f t="shared" si="0"/>
        <v>32</v>
      </c>
      <c r="BE23" s="137">
        <f t="shared" si="12"/>
        <v>7</v>
      </c>
      <c r="BF23" s="148">
        <f t="shared" si="1"/>
        <v>3</v>
      </c>
      <c r="BG23" s="148">
        <f t="shared" si="9"/>
        <v>0</v>
      </c>
      <c r="BH23" s="149">
        <f t="shared" si="4"/>
        <v>10</v>
      </c>
      <c r="BI23" s="150">
        <f t="shared" si="13"/>
        <v>52</v>
      </c>
    </row>
    <row r="24" spans="1:61" ht="15.75" x14ac:dyDescent="0.25">
      <c r="A24" s="240" t="s">
        <v>41</v>
      </c>
      <c r="B24" s="241"/>
      <c r="C24" s="124" t="s">
        <v>38</v>
      </c>
      <c r="D24" s="35"/>
      <c r="E24" s="28"/>
      <c r="F24" s="28"/>
      <c r="G24" s="34"/>
      <c r="H24" s="16"/>
      <c r="I24" s="16"/>
      <c r="J24" s="16"/>
      <c r="K24" s="16"/>
      <c r="L24" s="30"/>
      <c r="M24" s="16"/>
      <c r="N24" s="16"/>
      <c r="O24" s="16"/>
      <c r="P24" s="16"/>
      <c r="Q24" s="16"/>
      <c r="R24" s="16"/>
      <c r="S24" s="16"/>
      <c r="T24" s="16"/>
      <c r="U24" s="16" t="s">
        <v>30</v>
      </c>
      <c r="V24" s="16" t="s">
        <v>30</v>
      </c>
      <c r="W24" s="16"/>
      <c r="X24" s="16" t="s">
        <v>31</v>
      </c>
      <c r="Y24" s="16" t="s">
        <v>31</v>
      </c>
      <c r="Z24" s="16" t="s">
        <v>31</v>
      </c>
      <c r="AA24" s="16" t="s">
        <v>31</v>
      </c>
      <c r="AB24" s="29" t="s">
        <v>31</v>
      </c>
      <c r="AC24" s="16" t="s">
        <v>31</v>
      </c>
      <c r="AD24" s="16" t="s">
        <v>31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29"/>
      <c r="AU24" s="16"/>
      <c r="AV24" s="29" t="s">
        <v>30</v>
      </c>
      <c r="AW24" s="29" t="s">
        <v>30</v>
      </c>
      <c r="AX24" s="29" t="s">
        <v>30</v>
      </c>
      <c r="AY24" s="29" t="s">
        <v>30</v>
      </c>
      <c r="AZ24" s="29" t="s">
        <v>30</v>
      </c>
      <c r="BA24" s="29" t="s">
        <v>30</v>
      </c>
      <c r="BB24" s="29" t="s">
        <v>30</v>
      </c>
      <c r="BC24" s="156" t="s">
        <v>30</v>
      </c>
      <c r="BD24" s="159">
        <f t="shared" si="0"/>
        <v>35</v>
      </c>
      <c r="BE24" s="135">
        <f t="shared" ref="BE24" si="14">COUNTIF(D24:AW24,"с")</f>
        <v>7</v>
      </c>
      <c r="BF24" s="135">
        <f t="shared" si="1"/>
        <v>0</v>
      </c>
      <c r="BG24" s="135">
        <f>COUNTIF(D24:AW24,"А")</f>
        <v>0</v>
      </c>
      <c r="BH24" s="138">
        <f t="shared" si="4"/>
        <v>10</v>
      </c>
      <c r="BI24" s="139">
        <f>SUM(BD24:BH24)</f>
        <v>52</v>
      </c>
    </row>
    <row r="25" spans="1:61" ht="15.75" x14ac:dyDescent="0.25">
      <c r="A25" s="228">
        <v>2010</v>
      </c>
      <c r="B25" s="229"/>
      <c r="C25" s="122" t="s">
        <v>39</v>
      </c>
      <c r="D25" s="36"/>
      <c r="E25" s="37"/>
      <c r="F25" s="37"/>
      <c r="G25" s="9"/>
      <c r="H25" s="13"/>
      <c r="I25" s="13"/>
      <c r="J25" s="13"/>
      <c r="K25" s="13"/>
      <c r="L25" s="31"/>
      <c r="M25" s="13"/>
      <c r="N25" s="13"/>
      <c r="O25" s="13"/>
      <c r="P25" s="13"/>
      <c r="Q25" s="13"/>
      <c r="R25" s="13"/>
      <c r="S25" s="13"/>
      <c r="T25" s="13"/>
      <c r="U25" s="13" t="s">
        <v>30</v>
      </c>
      <c r="V25" s="13" t="s">
        <v>30</v>
      </c>
      <c r="W25" s="13"/>
      <c r="X25" s="13" t="s">
        <v>31</v>
      </c>
      <c r="Y25" s="13" t="s">
        <v>31</v>
      </c>
      <c r="Z25" s="13" t="s">
        <v>31</v>
      </c>
      <c r="AA25" s="13" t="s">
        <v>31</v>
      </c>
      <c r="AB25" s="13" t="s">
        <v>31</v>
      </c>
      <c r="AC25" s="13" t="s">
        <v>31</v>
      </c>
      <c r="AD25" s="13" t="s">
        <v>31</v>
      </c>
      <c r="AE25" s="13"/>
      <c r="AF25" s="17"/>
      <c r="AG25" s="17"/>
      <c r="AH25" s="17"/>
      <c r="AI25" s="17"/>
      <c r="AJ25" s="17"/>
      <c r="AK25" s="17"/>
      <c r="AL25" s="17"/>
      <c r="AM25" s="17"/>
      <c r="AN25" s="13"/>
      <c r="AO25" s="13"/>
      <c r="AP25" s="13"/>
      <c r="AQ25" s="13"/>
      <c r="AR25" s="13"/>
      <c r="AS25" s="13"/>
      <c r="AT25" s="13"/>
      <c r="AU25" s="13"/>
      <c r="AV25" s="13" t="s">
        <v>30</v>
      </c>
      <c r="AW25" s="13" t="s">
        <v>30</v>
      </c>
      <c r="AX25" s="13" t="s">
        <v>30</v>
      </c>
      <c r="AY25" s="13" t="s">
        <v>30</v>
      </c>
      <c r="AZ25" s="13" t="s">
        <v>30</v>
      </c>
      <c r="BA25" s="13" t="s">
        <v>30</v>
      </c>
      <c r="BB25" s="13" t="s">
        <v>30</v>
      </c>
      <c r="BC25" s="61" t="s">
        <v>30</v>
      </c>
      <c r="BD25" s="160">
        <f t="shared" si="0"/>
        <v>35</v>
      </c>
      <c r="BE25" s="137">
        <f t="shared" ref="BE25:BE26" si="15">COUNTIF(D25:BC25,"с")</f>
        <v>7</v>
      </c>
      <c r="BF25" s="137">
        <f t="shared" si="1"/>
        <v>0</v>
      </c>
      <c r="BG25" s="137">
        <f t="shared" ref="BG25:BG29" si="16">COUNTIF(D25:AW25,"А")</f>
        <v>0</v>
      </c>
      <c r="BH25" s="140">
        <f t="shared" si="4"/>
        <v>10</v>
      </c>
      <c r="BI25" s="141">
        <f t="shared" ref="BI25:BI29" si="17">SUM(BD25:BH25)</f>
        <v>52</v>
      </c>
    </row>
    <row r="26" spans="1:61" ht="16.5" thickBot="1" x14ac:dyDescent="0.3">
      <c r="A26" s="90"/>
      <c r="B26" s="117"/>
      <c r="C26" s="123" t="s">
        <v>40</v>
      </c>
      <c r="D26" s="39"/>
      <c r="E26" s="23"/>
      <c r="F26" s="23"/>
      <c r="G26" s="24"/>
      <c r="H26" s="17"/>
      <c r="I26" s="17"/>
      <c r="J26" s="17"/>
      <c r="K26" s="15"/>
      <c r="L26" s="17"/>
      <c r="M26" s="17"/>
      <c r="N26" s="17"/>
      <c r="O26" s="17"/>
      <c r="P26" s="17"/>
      <c r="Q26" s="17"/>
      <c r="R26" s="17"/>
      <c r="S26" s="17"/>
      <c r="T26" s="17"/>
      <c r="U26" s="17" t="s">
        <v>30</v>
      </c>
      <c r="V26" s="17" t="s">
        <v>30</v>
      </c>
      <c r="W26" s="17"/>
      <c r="X26" s="13" t="s">
        <v>31</v>
      </c>
      <c r="Y26" s="13" t="s">
        <v>31</v>
      </c>
      <c r="Z26" s="13" t="s">
        <v>31</v>
      </c>
      <c r="AA26" s="13" t="s">
        <v>31</v>
      </c>
      <c r="AB26" s="13" t="s">
        <v>31</v>
      </c>
      <c r="AC26" s="13" t="s">
        <v>31</v>
      </c>
      <c r="AD26" s="13" t="s">
        <v>31</v>
      </c>
      <c r="AE26" s="38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 t="s">
        <v>30</v>
      </c>
      <c r="AW26" s="17" t="s">
        <v>30</v>
      </c>
      <c r="AX26" s="17" t="s">
        <v>30</v>
      </c>
      <c r="AY26" s="17" t="s">
        <v>30</v>
      </c>
      <c r="AZ26" s="17" t="s">
        <v>30</v>
      </c>
      <c r="BA26" s="17" t="s">
        <v>30</v>
      </c>
      <c r="BB26" s="17" t="s">
        <v>30</v>
      </c>
      <c r="BC26" s="62" t="s">
        <v>30</v>
      </c>
      <c r="BD26" s="162">
        <f t="shared" si="0"/>
        <v>35</v>
      </c>
      <c r="BE26" s="137">
        <f t="shared" si="15"/>
        <v>7</v>
      </c>
      <c r="BF26" s="148">
        <f t="shared" ref="BF26:BF29" si="18">COUNTIF(D26:AW26,"п")</f>
        <v>0</v>
      </c>
      <c r="BG26" s="148">
        <f t="shared" si="16"/>
        <v>0</v>
      </c>
      <c r="BH26" s="149">
        <f t="shared" si="4"/>
        <v>10</v>
      </c>
      <c r="BI26" s="150">
        <f t="shared" si="17"/>
        <v>52</v>
      </c>
    </row>
    <row r="27" spans="1:61" ht="15.75" x14ac:dyDescent="0.25">
      <c r="A27" s="230" t="s">
        <v>42</v>
      </c>
      <c r="B27" s="231"/>
      <c r="C27" s="124" t="s">
        <v>38</v>
      </c>
      <c r="D27" s="40"/>
      <c r="E27" s="28"/>
      <c r="F27" s="28"/>
      <c r="G27" s="34"/>
      <c r="H27" s="16"/>
      <c r="I27" s="16"/>
      <c r="J27" s="16"/>
      <c r="K27" s="18"/>
      <c r="L27" s="16"/>
      <c r="M27" s="16"/>
      <c r="N27" s="16"/>
      <c r="O27" s="16" t="s">
        <v>35</v>
      </c>
      <c r="P27" s="16" t="s">
        <v>35</v>
      </c>
      <c r="Q27" s="16" t="s">
        <v>35</v>
      </c>
      <c r="R27" s="16" t="s">
        <v>35</v>
      </c>
      <c r="S27" s="16" t="s">
        <v>35</v>
      </c>
      <c r="T27" s="16" t="s">
        <v>35</v>
      </c>
      <c r="U27" s="16" t="s">
        <v>43</v>
      </c>
      <c r="V27" s="16" t="s">
        <v>43</v>
      </c>
      <c r="W27" s="16" t="s">
        <v>43</v>
      </c>
      <c r="X27" s="16" t="s">
        <v>43</v>
      </c>
      <c r="Y27" s="16" t="s">
        <v>43</v>
      </c>
      <c r="Z27" s="16" t="s">
        <v>43</v>
      </c>
      <c r="AA27" s="16" t="s">
        <v>43</v>
      </c>
      <c r="AB27" s="16" t="s">
        <v>43</v>
      </c>
      <c r="AC27" s="16" t="s">
        <v>43</v>
      </c>
      <c r="AD27" s="16" t="s">
        <v>31</v>
      </c>
      <c r="AE27" s="16" t="s">
        <v>31</v>
      </c>
      <c r="AF27" s="16" t="s">
        <v>31</v>
      </c>
      <c r="AG27" s="16" t="s">
        <v>31</v>
      </c>
      <c r="AH27" s="16" t="s">
        <v>43</v>
      </c>
      <c r="AI27" s="16" t="s">
        <v>43</v>
      </c>
      <c r="AJ27" s="16" t="s">
        <v>43</v>
      </c>
      <c r="AK27" s="16" t="s">
        <v>30</v>
      </c>
      <c r="AL27" s="16" t="s">
        <v>30</v>
      </c>
      <c r="AM27" s="16" t="s">
        <v>30</v>
      </c>
      <c r="AN27" s="16" t="s">
        <v>30</v>
      </c>
      <c r="AO27" s="16" t="s">
        <v>30</v>
      </c>
      <c r="AP27" s="16" t="s">
        <v>30</v>
      </c>
      <c r="AQ27" s="16" t="s">
        <v>30</v>
      </c>
      <c r="AR27" s="16" t="s">
        <v>30</v>
      </c>
      <c r="AS27" s="16" t="s">
        <v>44</v>
      </c>
      <c r="AT27" s="16" t="s">
        <v>44</v>
      </c>
      <c r="AU27" s="16" t="s">
        <v>44</v>
      </c>
      <c r="AV27" s="16" t="s">
        <v>44</v>
      </c>
      <c r="AW27" s="16" t="s">
        <v>44</v>
      </c>
      <c r="AX27" s="16" t="s">
        <v>44</v>
      </c>
      <c r="AY27" s="16" t="s">
        <v>44</v>
      </c>
      <c r="AZ27" s="16" t="s">
        <v>44</v>
      </c>
      <c r="BA27" s="16" t="s">
        <v>44</v>
      </c>
      <c r="BB27" s="16" t="s">
        <v>44</v>
      </c>
      <c r="BC27" s="60" t="s">
        <v>44</v>
      </c>
      <c r="BD27" s="159">
        <f t="shared" si="0"/>
        <v>11</v>
      </c>
      <c r="BE27" s="135">
        <f>COUNTIF(D27:AW27,"с")</f>
        <v>4</v>
      </c>
      <c r="BF27" s="135">
        <f t="shared" si="18"/>
        <v>6</v>
      </c>
      <c r="BG27" s="135">
        <f t="shared" si="16"/>
        <v>12</v>
      </c>
      <c r="BH27" s="138">
        <f t="shared" si="4"/>
        <v>8</v>
      </c>
      <c r="BI27" s="139">
        <f t="shared" ref="BI27:BI28" si="19">SUM(BD27:BH27)</f>
        <v>41</v>
      </c>
    </row>
    <row r="28" spans="1:61" ht="15.75" x14ac:dyDescent="0.25">
      <c r="A28" s="232">
        <v>2009</v>
      </c>
      <c r="B28" s="233"/>
      <c r="C28" s="122" t="s">
        <v>39</v>
      </c>
      <c r="D28" s="41"/>
      <c r="E28" s="42"/>
      <c r="F28" s="42"/>
      <c r="G28" s="43"/>
      <c r="H28" s="20"/>
      <c r="I28" s="20"/>
      <c r="J28" s="20"/>
      <c r="K28" s="44"/>
      <c r="L28" s="20"/>
      <c r="M28" s="20" t="s">
        <v>35</v>
      </c>
      <c r="N28" s="20" t="s">
        <v>35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 t="s">
        <v>35</v>
      </c>
      <c r="T28" s="20" t="s">
        <v>35</v>
      </c>
      <c r="U28" s="20" t="s">
        <v>43</v>
      </c>
      <c r="V28" s="20" t="s">
        <v>43</v>
      </c>
      <c r="W28" s="20" t="s">
        <v>43</v>
      </c>
      <c r="X28" s="20" t="s">
        <v>43</v>
      </c>
      <c r="Y28" s="20" t="s">
        <v>43</v>
      </c>
      <c r="Z28" s="20" t="s">
        <v>43</v>
      </c>
      <c r="AA28" s="20" t="s">
        <v>43</v>
      </c>
      <c r="AB28" s="20" t="s">
        <v>43</v>
      </c>
      <c r="AC28" s="45" t="s">
        <v>43</v>
      </c>
      <c r="AD28" s="13" t="s">
        <v>31</v>
      </c>
      <c r="AE28" s="13" t="s">
        <v>31</v>
      </c>
      <c r="AF28" s="13" t="s">
        <v>31</v>
      </c>
      <c r="AG28" s="13" t="s">
        <v>31</v>
      </c>
      <c r="AH28" s="20" t="s">
        <v>43</v>
      </c>
      <c r="AI28" s="20" t="s">
        <v>43</v>
      </c>
      <c r="AJ28" s="20" t="s">
        <v>43</v>
      </c>
      <c r="AK28" s="13" t="s">
        <v>30</v>
      </c>
      <c r="AL28" s="13" t="s">
        <v>30</v>
      </c>
      <c r="AM28" s="13" t="s">
        <v>30</v>
      </c>
      <c r="AN28" s="13" t="s">
        <v>30</v>
      </c>
      <c r="AO28" s="13" t="s">
        <v>30</v>
      </c>
      <c r="AP28" s="13" t="s">
        <v>30</v>
      </c>
      <c r="AQ28" s="13" t="s">
        <v>30</v>
      </c>
      <c r="AR28" s="13" t="s">
        <v>30</v>
      </c>
      <c r="AS28" s="13" t="s">
        <v>44</v>
      </c>
      <c r="AT28" s="13" t="s">
        <v>44</v>
      </c>
      <c r="AU28" s="13" t="s">
        <v>44</v>
      </c>
      <c r="AV28" s="13" t="s">
        <v>44</v>
      </c>
      <c r="AW28" s="13" t="s">
        <v>44</v>
      </c>
      <c r="AX28" s="13" t="s">
        <v>44</v>
      </c>
      <c r="AY28" s="13" t="s">
        <v>44</v>
      </c>
      <c r="AZ28" s="13" t="s">
        <v>44</v>
      </c>
      <c r="BA28" s="13" t="s">
        <v>44</v>
      </c>
      <c r="BB28" s="13" t="s">
        <v>44</v>
      </c>
      <c r="BC28" s="61" t="s">
        <v>44</v>
      </c>
      <c r="BD28" s="163">
        <f t="shared" si="0"/>
        <v>9</v>
      </c>
      <c r="BE28" s="151">
        <f>COUNTIF(D28:AW28,"с")</f>
        <v>4</v>
      </c>
      <c r="BF28" s="151">
        <f t="shared" si="18"/>
        <v>8</v>
      </c>
      <c r="BG28" s="151">
        <f t="shared" si="16"/>
        <v>12</v>
      </c>
      <c r="BH28" s="152">
        <f t="shared" si="4"/>
        <v>8</v>
      </c>
      <c r="BI28" s="153">
        <f t="shared" si="19"/>
        <v>41</v>
      </c>
    </row>
    <row r="29" spans="1:61" ht="16.5" thickBot="1" x14ac:dyDescent="0.3">
      <c r="A29" s="91"/>
      <c r="B29" s="91"/>
      <c r="C29" s="125" t="s">
        <v>40</v>
      </c>
      <c r="D29" s="47"/>
      <c r="E29" s="48"/>
      <c r="F29" s="48"/>
      <c r="G29" s="49"/>
      <c r="H29" s="50"/>
      <c r="I29" s="50"/>
      <c r="J29" s="50"/>
      <c r="K29" s="50"/>
      <c r="L29" s="51"/>
      <c r="M29" s="50"/>
      <c r="N29" s="50"/>
      <c r="O29" s="50"/>
      <c r="P29" s="50"/>
      <c r="Q29" s="46" t="s">
        <v>31</v>
      </c>
      <c r="R29" s="46" t="s">
        <v>31</v>
      </c>
      <c r="S29" s="46" t="s">
        <v>31</v>
      </c>
      <c r="T29" s="46" t="s">
        <v>31</v>
      </c>
      <c r="U29" s="46" t="s">
        <v>30</v>
      </c>
      <c r="V29" s="46" t="s">
        <v>30</v>
      </c>
      <c r="W29" s="46" t="s">
        <v>35</v>
      </c>
      <c r="X29" s="46" t="s">
        <v>35</v>
      </c>
      <c r="Y29" s="46" t="s">
        <v>35</v>
      </c>
      <c r="Z29" s="46" t="s">
        <v>35</v>
      </c>
      <c r="AA29" s="46" t="s">
        <v>35</v>
      </c>
      <c r="AB29" s="46" t="s">
        <v>35</v>
      </c>
      <c r="AC29" s="46" t="s">
        <v>35</v>
      </c>
      <c r="AD29" s="46" t="s">
        <v>35</v>
      </c>
      <c r="AE29" s="52" t="s">
        <v>43</v>
      </c>
      <c r="AF29" s="46" t="s">
        <v>43</v>
      </c>
      <c r="AG29" s="46" t="s">
        <v>43</v>
      </c>
      <c r="AH29" s="46" t="s">
        <v>43</v>
      </c>
      <c r="AI29" s="46" t="s">
        <v>43</v>
      </c>
      <c r="AJ29" s="46" t="s">
        <v>43</v>
      </c>
      <c r="AK29" s="46" t="s">
        <v>43</v>
      </c>
      <c r="AL29" s="46" t="s">
        <v>43</v>
      </c>
      <c r="AM29" s="46" t="s">
        <v>43</v>
      </c>
      <c r="AN29" s="46" t="s">
        <v>43</v>
      </c>
      <c r="AO29" s="52" t="s">
        <v>43</v>
      </c>
      <c r="AP29" s="46" t="s">
        <v>43</v>
      </c>
      <c r="AQ29" s="46" t="s">
        <v>30</v>
      </c>
      <c r="AR29" s="46" t="s">
        <v>30</v>
      </c>
      <c r="AS29" s="46" t="s">
        <v>30</v>
      </c>
      <c r="AT29" s="46" t="s">
        <v>30</v>
      </c>
      <c r="AU29" s="46" t="s">
        <v>30</v>
      </c>
      <c r="AV29" s="46" t="s">
        <v>30</v>
      </c>
      <c r="AW29" s="46" t="s">
        <v>30</v>
      </c>
      <c r="AX29" s="46" t="s">
        <v>30</v>
      </c>
      <c r="AY29" s="46" t="s">
        <v>30</v>
      </c>
      <c r="AZ29" s="13" t="s">
        <v>44</v>
      </c>
      <c r="BA29" s="13" t="s">
        <v>44</v>
      </c>
      <c r="BB29" s="13" t="s">
        <v>44</v>
      </c>
      <c r="BC29" s="158" t="s">
        <v>44</v>
      </c>
      <c r="BD29" s="161">
        <f t="shared" si="0"/>
        <v>13</v>
      </c>
      <c r="BE29" s="142">
        <f t="shared" ref="BE29" si="20">COUNTIF(D29:AW29,"с")+COUNTIF(D29:AW29,"У")</f>
        <v>4</v>
      </c>
      <c r="BF29" s="142">
        <f t="shared" si="18"/>
        <v>8</v>
      </c>
      <c r="BG29" s="142">
        <f t="shared" si="16"/>
        <v>12</v>
      </c>
      <c r="BH29" s="144">
        <f t="shared" si="4"/>
        <v>11</v>
      </c>
      <c r="BI29" s="145">
        <f t="shared" si="17"/>
        <v>48</v>
      </c>
    </row>
    <row r="30" spans="1:61" ht="15.75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53"/>
      <c r="BE30" s="54"/>
      <c r="BF30" s="54"/>
      <c r="BG30" s="54"/>
      <c r="BH30" s="54"/>
      <c r="BI30" s="55"/>
    </row>
    <row r="32" spans="1:61" ht="15.75" x14ac:dyDescent="0.25">
      <c r="W32" s="134" t="s">
        <v>71</v>
      </c>
    </row>
    <row r="33" spans="3:62" ht="15.75" x14ac:dyDescent="0.25">
      <c r="C33" s="56" t="s">
        <v>45</v>
      </c>
      <c r="D33" s="6"/>
      <c r="E33" s="57"/>
      <c r="F33" s="56"/>
      <c r="G33" s="56"/>
      <c r="H33" s="56"/>
      <c r="I33" s="56"/>
      <c r="J33" s="56"/>
      <c r="K33" s="56"/>
      <c r="L33" s="56"/>
      <c r="M33" s="6"/>
      <c r="N33" s="6"/>
      <c r="O33" s="6"/>
      <c r="P33" s="6"/>
      <c r="Q33" s="6"/>
    </row>
    <row r="34" spans="3:62" ht="15.75" x14ac:dyDescent="0.25">
      <c r="C34" s="6"/>
      <c r="D34" s="57" t="s">
        <v>69</v>
      </c>
      <c r="E34" s="57" t="s">
        <v>46</v>
      </c>
      <c r="F34" s="56"/>
      <c r="G34" s="56" t="s">
        <v>47</v>
      </c>
      <c r="H34" s="56"/>
      <c r="I34" s="56"/>
      <c r="J34" s="56"/>
      <c r="K34" s="56"/>
      <c r="L34" s="56"/>
      <c r="M34" s="6"/>
      <c r="N34" s="6"/>
      <c r="O34" s="6"/>
      <c r="U34" s="133" t="s">
        <v>28</v>
      </c>
      <c r="V34" s="132"/>
      <c r="W34" s="132"/>
      <c r="X34" s="132"/>
      <c r="Y34" s="74" t="s">
        <v>65</v>
      </c>
      <c r="Z34" s="134" t="s">
        <v>66</v>
      </c>
    </row>
    <row r="35" spans="3:62" ht="15.75" x14ac:dyDescent="0.25">
      <c r="C35" s="6"/>
      <c r="D35" s="6"/>
      <c r="E35" s="57" t="s">
        <v>48</v>
      </c>
      <c r="F35" s="56"/>
      <c r="G35" s="56" t="s">
        <v>49</v>
      </c>
      <c r="H35" s="56"/>
      <c r="I35" s="56"/>
      <c r="J35" s="56"/>
      <c r="K35" s="56"/>
      <c r="L35" s="56"/>
      <c r="M35" s="6"/>
      <c r="N35" s="6"/>
      <c r="O35" s="6"/>
      <c r="U35" s="133" t="s">
        <v>32</v>
      </c>
      <c r="V35" s="132"/>
      <c r="W35" s="132"/>
      <c r="X35" s="132"/>
      <c r="Y35" s="74" t="s">
        <v>65</v>
      </c>
      <c r="Z35" s="134" t="s">
        <v>67</v>
      </c>
    </row>
    <row r="36" spans="3:62" ht="15.75" x14ac:dyDescent="0.25">
      <c r="C36" s="6"/>
      <c r="D36" s="6"/>
      <c r="E36" s="57" t="s">
        <v>50</v>
      </c>
      <c r="F36" s="56"/>
      <c r="G36" s="56" t="s">
        <v>51</v>
      </c>
      <c r="H36" s="56"/>
      <c r="I36" s="56"/>
      <c r="J36" s="56"/>
      <c r="K36" s="56"/>
      <c r="L36" s="56"/>
      <c r="M36" s="6"/>
      <c r="N36" s="6"/>
      <c r="O36" s="6"/>
      <c r="U36" s="133" t="s">
        <v>33</v>
      </c>
      <c r="V36" s="132"/>
      <c r="W36" s="132"/>
      <c r="X36" s="132"/>
      <c r="Y36" s="74" t="s">
        <v>65</v>
      </c>
      <c r="Z36" s="134" t="s">
        <v>68</v>
      </c>
    </row>
    <row r="37" spans="3:62" ht="15.75" x14ac:dyDescent="0.25">
      <c r="C37" s="6"/>
      <c r="D37" s="6"/>
      <c r="E37" s="57" t="s">
        <v>43</v>
      </c>
      <c r="F37" s="56"/>
      <c r="G37" s="56" t="s">
        <v>52</v>
      </c>
      <c r="H37" s="56"/>
      <c r="I37" s="56"/>
      <c r="J37" s="56"/>
      <c r="K37" s="56"/>
      <c r="L37" s="56"/>
      <c r="M37" s="6"/>
      <c r="N37" s="6"/>
      <c r="O37" s="6"/>
      <c r="U37" s="133" t="s">
        <v>38</v>
      </c>
      <c r="Y37" s="74" t="s">
        <v>65</v>
      </c>
      <c r="Z37" s="134" t="s">
        <v>66</v>
      </c>
    </row>
    <row r="38" spans="3:62" ht="16.5" thickBot="1" x14ac:dyDescent="0.3">
      <c r="C38" s="6"/>
      <c r="D38" s="6"/>
      <c r="E38" s="58"/>
      <c r="F38" s="6"/>
      <c r="G38" s="56" t="s">
        <v>53</v>
      </c>
      <c r="H38" s="6"/>
      <c r="I38" s="6"/>
      <c r="J38" s="6"/>
      <c r="K38" s="6"/>
      <c r="L38" s="6"/>
      <c r="M38" s="6"/>
      <c r="N38" s="6"/>
      <c r="O38" s="6"/>
      <c r="U38" s="133" t="s">
        <v>39</v>
      </c>
      <c r="Y38" s="74" t="s">
        <v>65</v>
      </c>
      <c r="Z38" s="134" t="s">
        <v>67</v>
      </c>
    </row>
    <row r="39" spans="3:62" ht="16.5" thickBot="1" x14ac:dyDescent="0.3">
      <c r="E39" s="59" t="s">
        <v>44</v>
      </c>
      <c r="G39" s="56" t="s">
        <v>54</v>
      </c>
      <c r="U39" s="133" t="s">
        <v>40</v>
      </c>
      <c r="Y39" s="74" t="s">
        <v>65</v>
      </c>
      <c r="Z39" s="134" t="s">
        <v>70</v>
      </c>
    </row>
    <row r="42" spans="3:62" ht="18.75" x14ac:dyDescent="0.3">
      <c r="W42" s="82" t="s">
        <v>55</v>
      </c>
    </row>
    <row r="43" spans="3:62" ht="15.75" x14ac:dyDescent="0.25">
      <c r="AX43" s="1"/>
      <c r="AY43" s="1"/>
      <c r="AZ43" s="1"/>
      <c r="BA43" s="1"/>
      <c r="BB43" s="1"/>
      <c r="BC43" s="2"/>
      <c r="BD43" s="1"/>
      <c r="BE43" s="3" t="s">
        <v>1</v>
      </c>
      <c r="BF43" s="1"/>
      <c r="BG43" s="1"/>
      <c r="BH43" s="1"/>
      <c r="BI43" s="1"/>
      <c r="BJ43" s="1"/>
    </row>
    <row r="44" spans="3:62" ht="18.75" x14ac:dyDescent="0.3">
      <c r="AA44" s="4" t="s">
        <v>56</v>
      </c>
      <c r="AB44" s="5"/>
      <c r="AC44" s="5"/>
      <c r="AD44" s="5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3:62" ht="15.75" x14ac:dyDescent="0.25"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Y45" s="3"/>
      <c r="AZ45" s="3"/>
      <c r="BA45" s="2" t="s">
        <v>3</v>
      </c>
      <c r="BB45" s="3"/>
      <c r="BC45" s="3"/>
      <c r="BD45" s="3"/>
      <c r="BE45" s="3"/>
      <c r="BF45" s="3"/>
      <c r="BG45" s="3"/>
      <c r="BH45" s="3"/>
      <c r="BI45" s="3"/>
      <c r="BJ45" s="3"/>
    </row>
    <row r="46" spans="3:62" ht="15.75" x14ac:dyDescent="0.25">
      <c r="W46" s="74" t="s">
        <v>63</v>
      </c>
      <c r="AW46" s="6"/>
      <c r="AX46" s="6" t="s">
        <v>4</v>
      </c>
      <c r="AY46" s="6"/>
      <c r="AZ46" s="6"/>
      <c r="BA46" s="6"/>
      <c r="BC46" s="6"/>
      <c r="BE46" s="7"/>
      <c r="BF46" s="7"/>
      <c r="BG46" s="7"/>
      <c r="BH46" s="2" t="s">
        <v>5</v>
      </c>
      <c r="BI46" s="7"/>
      <c r="BJ46" s="7"/>
    </row>
    <row r="47" spans="3:62" x14ac:dyDescent="0.25">
      <c r="X47" s="74" t="s">
        <v>64</v>
      </c>
      <c r="AX47" s="75" t="s">
        <v>59</v>
      </c>
      <c r="BD47" s="75"/>
      <c r="BE47" s="75"/>
      <c r="BF47" s="75"/>
      <c r="BG47" s="75"/>
      <c r="BH47" s="75"/>
      <c r="BI47" s="75"/>
      <c r="BJ47" s="75"/>
    </row>
    <row r="49" spans="1:61" x14ac:dyDescent="0.25">
      <c r="A49" s="169" t="s">
        <v>6</v>
      </c>
      <c r="B49" s="170"/>
      <c r="C49" s="78"/>
      <c r="D49" s="92" t="s">
        <v>7</v>
      </c>
      <c r="E49" s="92"/>
      <c r="F49" s="92"/>
      <c r="G49" s="93"/>
      <c r="H49" s="94"/>
      <c r="I49" s="92" t="s">
        <v>8</v>
      </c>
      <c r="J49" s="92"/>
      <c r="K49" s="93"/>
      <c r="L49" s="95"/>
      <c r="M49" s="92" t="s">
        <v>9</v>
      </c>
      <c r="N49" s="92"/>
      <c r="O49" s="92"/>
      <c r="P49" s="93"/>
      <c r="Q49" s="96" t="s">
        <v>10</v>
      </c>
      <c r="R49" s="92"/>
      <c r="S49" s="92"/>
      <c r="T49" s="92"/>
      <c r="U49" s="97"/>
      <c r="V49" s="96" t="s">
        <v>11</v>
      </c>
      <c r="W49" s="92"/>
      <c r="X49" s="92"/>
      <c r="Y49" s="97"/>
      <c r="Z49" s="96" t="s">
        <v>12</v>
      </c>
      <c r="AA49" s="92"/>
      <c r="AB49" s="92"/>
      <c r="AC49" s="97"/>
      <c r="AD49" s="96" t="s">
        <v>13</v>
      </c>
      <c r="AE49" s="92"/>
      <c r="AF49" s="92"/>
      <c r="AG49" s="93"/>
      <c r="AH49" s="95"/>
      <c r="AI49" s="92" t="s">
        <v>14</v>
      </c>
      <c r="AJ49" s="92"/>
      <c r="AK49" s="92"/>
      <c r="AL49" s="98"/>
      <c r="AM49" s="96" t="s">
        <v>15</v>
      </c>
      <c r="AN49" s="92"/>
      <c r="AO49" s="92"/>
      <c r="AP49" s="93"/>
      <c r="AQ49" s="96" t="s">
        <v>16</v>
      </c>
      <c r="AR49" s="92"/>
      <c r="AS49" s="92"/>
      <c r="AT49" s="92"/>
      <c r="AU49" s="97"/>
      <c r="AV49" s="92" t="s">
        <v>17</v>
      </c>
      <c r="AW49" s="92"/>
      <c r="AX49" s="92"/>
      <c r="AY49" s="97"/>
      <c r="AZ49" s="92" t="s">
        <v>18</v>
      </c>
      <c r="BA49" s="92"/>
      <c r="BB49" s="92"/>
      <c r="BC49" s="92"/>
      <c r="BD49" s="242" t="s">
        <v>19</v>
      </c>
      <c r="BE49" s="245" t="s">
        <v>20</v>
      </c>
      <c r="BF49" s="245" t="s">
        <v>21</v>
      </c>
      <c r="BG49" s="234" t="s">
        <v>22</v>
      </c>
      <c r="BH49" s="234" t="s">
        <v>23</v>
      </c>
      <c r="BI49" s="237" t="s">
        <v>24</v>
      </c>
    </row>
    <row r="50" spans="1:61" ht="15.75" thickBot="1" x14ac:dyDescent="0.3">
      <c r="A50" s="171" t="s">
        <v>25</v>
      </c>
      <c r="B50" s="172"/>
      <c r="C50" s="79"/>
      <c r="D50" s="99">
        <v>1</v>
      </c>
      <c r="E50" s="100">
        <v>2</v>
      </c>
      <c r="F50" s="100">
        <v>3</v>
      </c>
      <c r="G50" s="101">
        <v>4</v>
      </c>
      <c r="H50" s="102">
        <v>5</v>
      </c>
      <c r="I50" s="101">
        <v>6</v>
      </c>
      <c r="J50" s="101">
        <v>7</v>
      </c>
      <c r="K50" s="101">
        <v>8</v>
      </c>
      <c r="L50" s="102">
        <v>9</v>
      </c>
      <c r="M50" s="101">
        <v>10</v>
      </c>
      <c r="N50" s="101">
        <v>11</v>
      </c>
      <c r="O50" s="101">
        <v>12</v>
      </c>
      <c r="P50" s="101">
        <v>13</v>
      </c>
      <c r="Q50" s="101">
        <v>14</v>
      </c>
      <c r="R50" s="101">
        <v>15</v>
      </c>
      <c r="S50" s="101">
        <v>16</v>
      </c>
      <c r="T50" s="101">
        <v>17</v>
      </c>
      <c r="U50" s="102">
        <v>18</v>
      </c>
      <c r="V50" s="101">
        <v>19</v>
      </c>
      <c r="W50" s="101">
        <v>20</v>
      </c>
      <c r="X50" s="101">
        <v>21</v>
      </c>
      <c r="Y50" s="102">
        <v>22</v>
      </c>
      <c r="Z50" s="101">
        <v>23</v>
      </c>
      <c r="AA50" s="101">
        <v>24</v>
      </c>
      <c r="AB50" s="101">
        <v>25</v>
      </c>
      <c r="AC50" s="102">
        <v>26</v>
      </c>
      <c r="AD50" s="101">
        <v>27</v>
      </c>
      <c r="AE50" s="101">
        <v>28</v>
      </c>
      <c r="AF50" s="101">
        <v>29</v>
      </c>
      <c r="AG50" s="101">
        <v>30</v>
      </c>
      <c r="AH50" s="102">
        <v>31</v>
      </c>
      <c r="AI50" s="101">
        <v>32</v>
      </c>
      <c r="AJ50" s="101">
        <v>33</v>
      </c>
      <c r="AK50" s="101">
        <v>34</v>
      </c>
      <c r="AL50" s="102">
        <v>35</v>
      </c>
      <c r="AM50" s="101">
        <v>36</v>
      </c>
      <c r="AN50" s="101">
        <v>37</v>
      </c>
      <c r="AO50" s="101">
        <v>38</v>
      </c>
      <c r="AP50" s="101">
        <v>39</v>
      </c>
      <c r="AQ50" s="101">
        <v>40</v>
      </c>
      <c r="AR50" s="101">
        <v>41</v>
      </c>
      <c r="AS50" s="101">
        <v>42</v>
      </c>
      <c r="AT50" s="101">
        <v>43</v>
      </c>
      <c r="AU50" s="102">
        <v>44</v>
      </c>
      <c r="AV50" s="103">
        <v>45</v>
      </c>
      <c r="AW50" s="101">
        <v>46</v>
      </c>
      <c r="AX50" s="101">
        <v>47</v>
      </c>
      <c r="AY50" s="102">
        <v>48</v>
      </c>
      <c r="AZ50" s="101">
        <v>49</v>
      </c>
      <c r="BA50" s="101">
        <v>50</v>
      </c>
      <c r="BB50" s="101">
        <v>51</v>
      </c>
      <c r="BC50" s="100">
        <v>52</v>
      </c>
      <c r="BD50" s="243"/>
      <c r="BE50" s="246"/>
      <c r="BF50" s="246"/>
      <c r="BG50" s="248"/>
      <c r="BH50" s="235"/>
      <c r="BI50" s="238"/>
    </row>
    <row r="51" spans="1:61" x14ac:dyDescent="0.25">
      <c r="A51" s="221" t="s">
        <v>61</v>
      </c>
      <c r="B51" s="222"/>
      <c r="C51" s="80" t="s">
        <v>26</v>
      </c>
      <c r="D51" s="109">
        <v>1</v>
      </c>
      <c r="E51" s="110">
        <v>8</v>
      </c>
      <c r="F51" s="110">
        <v>15</v>
      </c>
      <c r="G51" s="111">
        <v>22</v>
      </c>
      <c r="H51" s="112">
        <v>29</v>
      </c>
      <c r="I51" s="112">
        <v>6</v>
      </c>
      <c r="J51" s="112">
        <v>13</v>
      </c>
      <c r="K51" s="112">
        <v>20</v>
      </c>
      <c r="L51" s="112">
        <v>27</v>
      </c>
      <c r="M51" s="112">
        <v>3</v>
      </c>
      <c r="N51" s="112">
        <v>10</v>
      </c>
      <c r="O51" s="112">
        <v>17</v>
      </c>
      <c r="P51" s="112">
        <v>24</v>
      </c>
      <c r="Q51" s="112">
        <v>1</v>
      </c>
      <c r="R51" s="112">
        <v>8</v>
      </c>
      <c r="S51" s="112">
        <v>15</v>
      </c>
      <c r="T51" s="112">
        <v>22</v>
      </c>
      <c r="U51" s="112">
        <v>29</v>
      </c>
      <c r="V51" s="112">
        <v>5</v>
      </c>
      <c r="W51" s="112">
        <v>12</v>
      </c>
      <c r="X51" s="112">
        <v>19</v>
      </c>
      <c r="Y51" s="112">
        <v>26</v>
      </c>
      <c r="Z51" s="112">
        <v>2</v>
      </c>
      <c r="AA51" s="112">
        <v>9</v>
      </c>
      <c r="AB51" s="112">
        <v>16</v>
      </c>
      <c r="AC51" s="112">
        <v>23</v>
      </c>
      <c r="AD51" s="112">
        <v>2</v>
      </c>
      <c r="AE51" s="112">
        <v>9</v>
      </c>
      <c r="AF51" s="112">
        <v>16</v>
      </c>
      <c r="AG51" s="112">
        <v>23</v>
      </c>
      <c r="AH51" s="112">
        <v>30</v>
      </c>
      <c r="AI51" s="112">
        <v>6</v>
      </c>
      <c r="AJ51" s="112">
        <v>13</v>
      </c>
      <c r="AK51" s="112">
        <v>20</v>
      </c>
      <c r="AL51" s="112">
        <v>27</v>
      </c>
      <c r="AM51" s="112">
        <v>4</v>
      </c>
      <c r="AN51" s="112">
        <v>11</v>
      </c>
      <c r="AO51" s="112">
        <v>18</v>
      </c>
      <c r="AP51" s="112">
        <v>25</v>
      </c>
      <c r="AQ51" s="112">
        <v>1</v>
      </c>
      <c r="AR51" s="112">
        <v>8</v>
      </c>
      <c r="AS51" s="112">
        <v>15</v>
      </c>
      <c r="AT51" s="112">
        <v>22</v>
      </c>
      <c r="AU51" s="112">
        <v>29</v>
      </c>
      <c r="AV51" s="113">
        <v>6</v>
      </c>
      <c r="AW51" s="112">
        <v>13</v>
      </c>
      <c r="AX51" s="112">
        <v>20</v>
      </c>
      <c r="AY51" s="112">
        <v>21</v>
      </c>
      <c r="AZ51" s="112">
        <v>3</v>
      </c>
      <c r="BA51" s="112">
        <v>10</v>
      </c>
      <c r="BB51" s="112">
        <v>17</v>
      </c>
      <c r="BC51" s="112">
        <v>24</v>
      </c>
      <c r="BD51" s="243"/>
      <c r="BE51" s="246"/>
      <c r="BF51" s="246"/>
      <c r="BG51" s="248"/>
      <c r="BH51" s="235"/>
      <c r="BI51" s="238"/>
    </row>
    <row r="52" spans="1:61" ht="15.75" thickBot="1" x14ac:dyDescent="0.3">
      <c r="A52" s="174" t="s">
        <v>60</v>
      </c>
      <c r="B52" s="175"/>
      <c r="C52" s="76"/>
      <c r="D52" s="104">
        <v>7</v>
      </c>
      <c r="E52" s="105">
        <v>14</v>
      </c>
      <c r="F52" s="105">
        <v>21</v>
      </c>
      <c r="G52" s="106">
        <v>28</v>
      </c>
      <c r="H52" s="106">
        <v>5</v>
      </c>
      <c r="I52" s="107">
        <v>12</v>
      </c>
      <c r="J52" s="107">
        <v>19</v>
      </c>
      <c r="K52" s="107">
        <v>26</v>
      </c>
      <c r="L52" s="107">
        <v>2</v>
      </c>
      <c r="M52" s="107">
        <v>9</v>
      </c>
      <c r="N52" s="107">
        <v>16</v>
      </c>
      <c r="O52" s="107">
        <v>23</v>
      </c>
      <c r="P52" s="107">
        <v>30</v>
      </c>
      <c r="Q52" s="107">
        <v>7</v>
      </c>
      <c r="R52" s="107">
        <v>14</v>
      </c>
      <c r="S52" s="107">
        <v>21</v>
      </c>
      <c r="T52" s="107">
        <v>28</v>
      </c>
      <c r="U52" s="107">
        <v>4</v>
      </c>
      <c r="V52" s="107">
        <v>11</v>
      </c>
      <c r="W52" s="107">
        <v>18</v>
      </c>
      <c r="X52" s="107">
        <v>25</v>
      </c>
      <c r="Y52" s="107">
        <v>1</v>
      </c>
      <c r="Z52" s="107">
        <v>8</v>
      </c>
      <c r="AA52" s="107">
        <v>15</v>
      </c>
      <c r="AB52" s="107">
        <v>22</v>
      </c>
      <c r="AC52" s="107">
        <v>1</v>
      </c>
      <c r="AD52" s="107">
        <v>8</v>
      </c>
      <c r="AE52" s="107">
        <v>15</v>
      </c>
      <c r="AF52" s="107">
        <v>22</v>
      </c>
      <c r="AG52" s="107">
        <v>29</v>
      </c>
      <c r="AH52" s="107">
        <v>5</v>
      </c>
      <c r="AI52" s="107">
        <v>12</v>
      </c>
      <c r="AJ52" s="107">
        <v>19</v>
      </c>
      <c r="AK52" s="107">
        <v>26</v>
      </c>
      <c r="AL52" s="107">
        <v>3</v>
      </c>
      <c r="AM52" s="107">
        <v>11</v>
      </c>
      <c r="AN52" s="107">
        <v>18</v>
      </c>
      <c r="AO52" s="107">
        <v>25</v>
      </c>
      <c r="AP52" s="107">
        <v>31</v>
      </c>
      <c r="AQ52" s="107">
        <v>7</v>
      </c>
      <c r="AR52" s="107">
        <v>14</v>
      </c>
      <c r="AS52" s="107">
        <v>21</v>
      </c>
      <c r="AT52" s="107">
        <v>28</v>
      </c>
      <c r="AU52" s="107">
        <v>5</v>
      </c>
      <c r="AV52" s="108">
        <v>12</v>
      </c>
      <c r="AW52" s="107">
        <v>19</v>
      </c>
      <c r="AX52" s="107">
        <v>26</v>
      </c>
      <c r="AY52" s="107">
        <v>2</v>
      </c>
      <c r="AZ52" s="107">
        <v>9</v>
      </c>
      <c r="BA52" s="107">
        <v>16</v>
      </c>
      <c r="BB52" s="107">
        <v>23</v>
      </c>
      <c r="BC52" s="107">
        <v>30</v>
      </c>
      <c r="BD52" s="244"/>
      <c r="BE52" s="247"/>
      <c r="BF52" s="247"/>
      <c r="BG52" s="249"/>
      <c r="BH52" s="236"/>
      <c r="BI52" s="239"/>
    </row>
    <row r="53" spans="1:61" ht="15.75" x14ac:dyDescent="0.25">
      <c r="A53" s="176" t="s">
        <v>27</v>
      </c>
      <c r="B53" s="177"/>
      <c r="C53" s="164" t="s">
        <v>28</v>
      </c>
      <c r="D53" s="8"/>
      <c r="E53" s="9"/>
      <c r="F53" s="10"/>
      <c r="G53" s="11"/>
      <c r="H53" s="12"/>
      <c r="I53" s="12"/>
      <c r="J53" s="13"/>
      <c r="K53" s="13"/>
      <c r="L53" s="14"/>
      <c r="M53" s="12"/>
      <c r="N53" s="13"/>
      <c r="O53" s="13"/>
      <c r="P53" s="13" t="s">
        <v>29</v>
      </c>
      <c r="Q53" s="13"/>
      <c r="R53" s="13"/>
      <c r="S53" s="12"/>
      <c r="T53" s="15"/>
      <c r="U53" s="16" t="s">
        <v>30</v>
      </c>
      <c r="V53" s="16" t="s">
        <v>30</v>
      </c>
      <c r="W53" s="17"/>
      <c r="X53" s="16"/>
      <c r="Y53" s="16"/>
      <c r="Z53" s="16"/>
      <c r="AA53" s="18"/>
      <c r="AB53" s="18"/>
      <c r="AC53" s="18"/>
      <c r="AD53" s="18"/>
      <c r="AE53" s="19"/>
      <c r="AF53" s="18"/>
      <c r="AG53" s="18"/>
      <c r="AH53" s="18"/>
      <c r="AI53" s="18"/>
      <c r="AJ53" s="18"/>
      <c r="AK53" s="18"/>
      <c r="AL53" s="18"/>
      <c r="AM53" s="18"/>
      <c r="AN53" s="16" t="s">
        <v>31</v>
      </c>
      <c r="AO53" s="16" t="s">
        <v>31</v>
      </c>
      <c r="AP53" s="16" t="s">
        <v>31</v>
      </c>
      <c r="AQ53" s="16" t="s">
        <v>31</v>
      </c>
      <c r="AR53" s="29" t="s">
        <v>31</v>
      </c>
      <c r="AS53" s="16" t="s">
        <v>30</v>
      </c>
      <c r="AT53" s="16" t="s">
        <v>30</v>
      </c>
      <c r="AU53" s="16" t="s">
        <v>30</v>
      </c>
      <c r="AV53" s="16" t="s">
        <v>30</v>
      </c>
      <c r="AW53" s="16" t="s">
        <v>30</v>
      </c>
      <c r="AX53" s="16" t="s">
        <v>30</v>
      </c>
      <c r="AY53" s="16" t="s">
        <v>30</v>
      </c>
      <c r="AZ53" s="16" t="s">
        <v>30</v>
      </c>
      <c r="BA53" s="16"/>
      <c r="BB53" s="16"/>
      <c r="BC53" s="60"/>
      <c r="BD53" s="159">
        <f t="shared" ref="BD53:BD64" si="21">COUNTBLANK(D53:BC53)</f>
        <v>36</v>
      </c>
      <c r="BE53" s="135">
        <f>COUNTIF(D53:AW53,"с")+COUNTIF(D53:AW53,"У")</f>
        <v>6</v>
      </c>
      <c r="BF53" s="135">
        <f t="shared" ref="BF53:BF64" si="22">COUNTIF(D53:BC53,"п")</f>
        <v>0</v>
      </c>
      <c r="BG53" s="137">
        <f t="shared" ref="BG53:BG58" si="23">COUNTIF(D53:AW53,"А")</f>
        <v>0</v>
      </c>
      <c r="BH53" s="138">
        <f>COUNTIF(D53:BC53,"к")</f>
        <v>10</v>
      </c>
      <c r="BI53" s="139">
        <f>SUM(BD53:BH53)</f>
        <v>52</v>
      </c>
    </row>
    <row r="54" spans="1:61" ht="15.75" x14ac:dyDescent="0.25">
      <c r="A54" s="217">
        <v>2014</v>
      </c>
      <c r="B54" s="227"/>
      <c r="C54" s="165" t="s">
        <v>32</v>
      </c>
      <c r="D54" s="8"/>
      <c r="E54" s="9"/>
      <c r="F54" s="10"/>
      <c r="G54" s="11"/>
      <c r="H54" s="12"/>
      <c r="I54" s="12"/>
      <c r="J54" s="13"/>
      <c r="K54" s="13"/>
      <c r="L54" s="14"/>
      <c r="M54" s="12"/>
      <c r="N54" s="13"/>
      <c r="O54" s="13"/>
      <c r="P54" s="13" t="s">
        <v>29</v>
      </c>
      <c r="Q54" s="13"/>
      <c r="R54" s="13"/>
      <c r="S54" s="12"/>
      <c r="T54" s="15"/>
      <c r="U54" s="13" t="s">
        <v>30</v>
      </c>
      <c r="V54" s="13" t="s">
        <v>30</v>
      </c>
      <c r="W54" s="17"/>
      <c r="X54" s="13"/>
      <c r="Y54" s="13"/>
      <c r="Z54" s="13"/>
      <c r="AA54" s="12"/>
      <c r="AB54" s="12"/>
      <c r="AC54" s="12"/>
      <c r="AD54" s="12"/>
      <c r="AE54" s="14"/>
      <c r="AF54" s="12"/>
      <c r="AG54" s="12"/>
      <c r="AH54" s="12"/>
      <c r="AI54" s="12"/>
      <c r="AJ54" s="12"/>
      <c r="AK54" s="12"/>
      <c r="AL54" s="12"/>
      <c r="AM54" s="12"/>
      <c r="AN54" s="13" t="s">
        <v>31</v>
      </c>
      <c r="AO54" s="13" t="s">
        <v>31</v>
      </c>
      <c r="AP54" s="13" t="s">
        <v>31</v>
      </c>
      <c r="AQ54" s="13" t="s">
        <v>31</v>
      </c>
      <c r="AR54" s="13" t="s">
        <v>31</v>
      </c>
      <c r="AS54" s="13" t="s">
        <v>30</v>
      </c>
      <c r="AT54" s="13" t="s">
        <v>30</v>
      </c>
      <c r="AU54" s="13" t="s">
        <v>30</v>
      </c>
      <c r="AV54" s="13" t="s">
        <v>30</v>
      </c>
      <c r="AW54" s="13" t="s">
        <v>30</v>
      </c>
      <c r="AX54" s="13" t="s">
        <v>30</v>
      </c>
      <c r="AY54" s="13" t="s">
        <v>30</v>
      </c>
      <c r="AZ54" s="13" t="s">
        <v>30</v>
      </c>
      <c r="BA54" s="13"/>
      <c r="BB54" s="13"/>
      <c r="BC54" s="61"/>
      <c r="BD54" s="160">
        <f t="shared" si="21"/>
        <v>36</v>
      </c>
      <c r="BE54" s="137">
        <f t="shared" ref="BE54:BE64" si="24">COUNTIF(D54:AW54,"с")+COUNTIF(D54:AW54,"У")</f>
        <v>6</v>
      </c>
      <c r="BF54" s="137">
        <f t="shared" si="22"/>
        <v>0</v>
      </c>
      <c r="BG54" s="137">
        <f t="shared" si="23"/>
        <v>0</v>
      </c>
      <c r="BH54" s="140">
        <f t="shared" ref="BH54:BH64" si="25">COUNTIF(D54:BC54,"к")</f>
        <v>10</v>
      </c>
      <c r="BI54" s="141">
        <f t="shared" ref="BI54:BI55" si="26">SUM(BD54:BH54)</f>
        <v>52</v>
      </c>
    </row>
    <row r="55" spans="1:61" ht="16.5" thickBot="1" x14ac:dyDescent="0.3">
      <c r="A55" s="217"/>
      <c r="B55" s="227"/>
      <c r="C55" s="77" t="s">
        <v>33</v>
      </c>
      <c r="D55" s="21"/>
      <c r="E55" s="22"/>
      <c r="F55" s="23"/>
      <c r="G55" s="24"/>
      <c r="H55" s="15"/>
      <c r="I55" s="15"/>
      <c r="J55" s="17"/>
      <c r="K55" s="17"/>
      <c r="L55" s="17"/>
      <c r="M55" s="15"/>
      <c r="N55" s="15"/>
      <c r="O55" s="15"/>
      <c r="P55" s="17" t="s">
        <v>29</v>
      </c>
      <c r="Q55" s="17"/>
      <c r="R55" s="17"/>
      <c r="S55" s="15"/>
      <c r="T55" s="15"/>
      <c r="U55" s="17" t="s">
        <v>30</v>
      </c>
      <c r="V55" s="17" t="s">
        <v>30</v>
      </c>
      <c r="W55" s="17"/>
      <c r="X55" s="17"/>
      <c r="Y55" s="17"/>
      <c r="Z55" s="17"/>
      <c r="AA55" s="15"/>
      <c r="AB55" s="15"/>
      <c r="AC55" s="15"/>
      <c r="AD55" s="15"/>
      <c r="AE55" s="25"/>
      <c r="AF55" s="15"/>
      <c r="AG55" s="15"/>
      <c r="AH55" s="15"/>
      <c r="AI55" s="15"/>
      <c r="AJ55" s="15"/>
      <c r="AK55" s="15"/>
      <c r="AL55" s="15"/>
      <c r="AM55" s="15"/>
      <c r="AN55" s="17" t="s">
        <v>31</v>
      </c>
      <c r="AO55" s="17" t="s">
        <v>31</v>
      </c>
      <c r="AP55" s="17" t="s">
        <v>31</v>
      </c>
      <c r="AQ55" s="17" t="s">
        <v>31</v>
      </c>
      <c r="AR55" s="17" t="s">
        <v>31</v>
      </c>
      <c r="AS55" s="17" t="s">
        <v>30</v>
      </c>
      <c r="AT55" s="17" t="s">
        <v>30</v>
      </c>
      <c r="AU55" s="17" t="s">
        <v>30</v>
      </c>
      <c r="AV55" s="17" t="s">
        <v>30</v>
      </c>
      <c r="AW55" s="17" t="s">
        <v>30</v>
      </c>
      <c r="AX55" s="17" t="s">
        <v>30</v>
      </c>
      <c r="AY55" s="17" t="s">
        <v>30</v>
      </c>
      <c r="AZ55" s="17" t="s">
        <v>30</v>
      </c>
      <c r="BA55" s="17"/>
      <c r="BB55" s="17"/>
      <c r="BC55" s="62"/>
      <c r="BD55" s="161">
        <f t="shared" si="21"/>
        <v>36</v>
      </c>
      <c r="BE55" s="142">
        <f t="shared" si="24"/>
        <v>6</v>
      </c>
      <c r="BF55" s="142">
        <f t="shared" si="22"/>
        <v>0</v>
      </c>
      <c r="BG55" s="142">
        <f t="shared" si="23"/>
        <v>0</v>
      </c>
      <c r="BH55" s="144">
        <f t="shared" si="25"/>
        <v>10</v>
      </c>
      <c r="BI55" s="145">
        <f t="shared" si="26"/>
        <v>52</v>
      </c>
    </row>
    <row r="56" spans="1:61" ht="15.75" x14ac:dyDescent="0.25">
      <c r="A56" s="178" t="s">
        <v>34</v>
      </c>
      <c r="B56" s="179"/>
      <c r="C56" s="166" t="s">
        <v>28</v>
      </c>
      <c r="D56" s="26"/>
      <c r="E56" s="27"/>
      <c r="F56" s="28"/>
      <c r="G56" s="29"/>
      <c r="H56" s="29"/>
      <c r="I56" s="29"/>
      <c r="J56" s="29"/>
      <c r="K56" s="29"/>
      <c r="L56" s="29"/>
      <c r="M56" s="16"/>
      <c r="N56" s="16"/>
      <c r="O56" s="16"/>
      <c r="P56" s="16"/>
      <c r="Q56" s="16"/>
      <c r="R56" s="16"/>
      <c r="S56" s="16"/>
      <c r="T56" s="16"/>
      <c r="U56" s="16" t="s">
        <v>30</v>
      </c>
      <c r="V56" s="16" t="s">
        <v>30</v>
      </c>
      <c r="W56" s="16"/>
      <c r="X56" s="16"/>
      <c r="Y56" s="16"/>
      <c r="Z56" s="16"/>
      <c r="AA56" s="16"/>
      <c r="AB56" s="16"/>
      <c r="AC56" s="16"/>
      <c r="AD56" s="16"/>
      <c r="AE56" s="30"/>
      <c r="AF56" s="16"/>
      <c r="AG56" s="16"/>
      <c r="AH56" s="18"/>
      <c r="AI56" s="18"/>
      <c r="AJ56" s="16" t="s">
        <v>35</v>
      </c>
      <c r="AK56" s="16" t="s">
        <v>35</v>
      </c>
      <c r="AL56" s="16" t="s">
        <v>35</v>
      </c>
      <c r="AM56" s="18"/>
      <c r="AN56" s="16" t="s">
        <v>31</v>
      </c>
      <c r="AO56" s="16" t="s">
        <v>31</v>
      </c>
      <c r="AP56" s="16" t="s">
        <v>31</v>
      </c>
      <c r="AQ56" s="16" t="s">
        <v>31</v>
      </c>
      <c r="AR56" s="16" t="s">
        <v>31</v>
      </c>
      <c r="AS56" s="16" t="s">
        <v>31</v>
      </c>
      <c r="AT56" s="16" t="s">
        <v>31</v>
      </c>
      <c r="AU56" s="16" t="s">
        <v>30</v>
      </c>
      <c r="AV56" s="16" t="s">
        <v>30</v>
      </c>
      <c r="AW56" s="16" t="s">
        <v>30</v>
      </c>
      <c r="AX56" s="16" t="s">
        <v>30</v>
      </c>
      <c r="AY56" s="16" t="s">
        <v>30</v>
      </c>
      <c r="AZ56" s="16" t="s">
        <v>30</v>
      </c>
      <c r="BA56" s="16" t="s">
        <v>30</v>
      </c>
      <c r="BB56" s="16" t="s">
        <v>30</v>
      </c>
      <c r="BC56" s="60"/>
      <c r="BD56" s="159">
        <f t="shared" si="21"/>
        <v>32</v>
      </c>
      <c r="BE56" s="143">
        <f t="shared" si="24"/>
        <v>7</v>
      </c>
      <c r="BF56" s="143">
        <f t="shared" si="22"/>
        <v>3</v>
      </c>
      <c r="BG56" s="143">
        <f t="shared" si="23"/>
        <v>0</v>
      </c>
      <c r="BH56" s="146">
        <f t="shared" si="25"/>
        <v>10</v>
      </c>
      <c r="BI56" s="147">
        <f>SUM(BD56:BH56)</f>
        <v>52</v>
      </c>
    </row>
    <row r="57" spans="1:61" ht="15.75" x14ac:dyDescent="0.25">
      <c r="A57" s="217">
        <v>2013</v>
      </c>
      <c r="B57" s="227"/>
      <c r="C57" s="165" t="s">
        <v>32</v>
      </c>
      <c r="D57" s="8"/>
      <c r="E57" s="9"/>
      <c r="F57" s="10"/>
      <c r="G57" s="11"/>
      <c r="H57" s="13"/>
      <c r="I57" s="13"/>
      <c r="J57" s="13"/>
      <c r="K57" s="13"/>
      <c r="L57" s="31"/>
      <c r="M57" s="13"/>
      <c r="N57" s="13"/>
      <c r="O57" s="13"/>
      <c r="P57" s="13"/>
      <c r="Q57" s="13"/>
      <c r="R57" s="13"/>
      <c r="S57" s="13"/>
      <c r="T57" s="13"/>
      <c r="U57" s="13" t="s">
        <v>30</v>
      </c>
      <c r="V57" s="13" t="s">
        <v>30</v>
      </c>
      <c r="W57" s="13"/>
      <c r="X57" s="13"/>
      <c r="Y57" s="13"/>
      <c r="Z57" s="13"/>
      <c r="AA57" s="13"/>
      <c r="AB57" s="13"/>
      <c r="AC57" s="13"/>
      <c r="AD57" s="13"/>
      <c r="AE57" s="31"/>
      <c r="AF57" s="13"/>
      <c r="AG57" s="13"/>
      <c r="AH57" s="12"/>
      <c r="AI57" s="12"/>
      <c r="AJ57" s="20" t="s">
        <v>35</v>
      </c>
      <c r="AK57" s="20" t="s">
        <v>35</v>
      </c>
      <c r="AL57" s="20" t="s">
        <v>35</v>
      </c>
      <c r="AM57" s="12"/>
      <c r="AN57" s="20" t="s">
        <v>31</v>
      </c>
      <c r="AO57" s="20" t="s">
        <v>31</v>
      </c>
      <c r="AP57" s="20" t="s">
        <v>31</v>
      </c>
      <c r="AQ57" s="20" t="s">
        <v>31</v>
      </c>
      <c r="AR57" s="20" t="s">
        <v>31</v>
      </c>
      <c r="AS57" s="20" t="s">
        <v>31</v>
      </c>
      <c r="AT57" s="20" t="s">
        <v>31</v>
      </c>
      <c r="AU57" s="13" t="s">
        <v>30</v>
      </c>
      <c r="AV57" s="13" t="s">
        <v>30</v>
      </c>
      <c r="AW57" s="13" t="s">
        <v>30</v>
      </c>
      <c r="AX57" s="13" t="s">
        <v>30</v>
      </c>
      <c r="AY57" s="13" t="s">
        <v>30</v>
      </c>
      <c r="AZ57" s="13" t="s">
        <v>30</v>
      </c>
      <c r="BA57" s="13" t="s">
        <v>30</v>
      </c>
      <c r="BB57" s="13" t="s">
        <v>30</v>
      </c>
      <c r="BC57" s="61"/>
      <c r="BD57" s="160">
        <f t="shared" si="21"/>
        <v>32</v>
      </c>
      <c r="BE57" s="137">
        <f t="shared" si="24"/>
        <v>7</v>
      </c>
      <c r="BF57" s="137">
        <f t="shared" si="22"/>
        <v>3</v>
      </c>
      <c r="BG57" s="137">
        <f t="shared" si="23"/>
        <v>0</v>
      </c>
      <c r="BH57" s="140">
        <f t="shared" si="25"/>
        <v>10</v>
      </c>
      <c r="BI57" s="141">
        <f t="shared" ref="BI57:BI58" si="27">SUM(BD57:BH57)</f>
        <v>52</v>
      </c>
    </row>
    <row r="58" spans="1:61" ht="16.5" thickBot="1" x14ac:dyDescent="0.3">
      <c r="A58" s="217"/>
      <c r="B58" s="227"/>
      <c r="C58" s="77" t="s">
        <v>33</v>
      </c>
      <c r="D58" s="21"/>
      <c r="E58" s="22"/>
      <c r="F58" s="23"/>
      <c r="G58" s="22"/>
      <c r="H58" s="17"/>
      <c r="I58" s="17"/>
      <c r="J58" s="17"/>
      <c r="K58" s="17"/>
      <c r="L58" s="33"/>
      <c r="M58" s="17"/>
      <c r="N58" s="17"/>
      <c r="O58" s="17"/>
      <c r="P58" s="17"/>
      <c r="Q58" s="17"/>
      <c r="R58" s="17"/>
      <c r="S58" s="17"/>
      <c r="T58" s="17"/>
      <c r="U58" s="17" t="s">
        <v>30</v>
      </c>
      <c r="V58" s="17" t="s">
        <v>30</v>
      </c>
      <c r="W58" s="17"/>
      <c r="X58" s="17"/>
      <c r="Y58" s="17"/>
      <c r="Z58" s="17"/>
      <c r="AA58" s="17"/>
      <c r="AB58" s="17"/>
      <c r="AC58" s="17"/>
      <c r="AD58" s="17"/>
      <c r="AE58" s="33"/>
      <c r="AF58" s="17"/>
      <c r="AG58" s="17"/>
      <c r="AH58" s="15"/>
      <c r="AI58" s="17" t="s">
        <v>35</v>
      </c>
      <c r="AJ58" s="17" t="s">
        <v>35</v>
      </c>
      <c r="AK58" s="17" t="s">
        <v>35</v>
      </c>
      <c r="AL58" s="17" t="s">
        <v>35</v>
      </c>
      <c r="AM58" s="15"/>
      <c r="AN58" s="32" t="s">
        <v>31</v>
      </c>
      <c r="AO58" s="32" t="s">
        <v>31</v>
      </c>
      <c r="AP58" s="32" t="s">
        <v>31</v>
      </c>
      <c r="AQ58" s="32" t="s">
        <v>31</v>
      </c>
      <c r="AR58" s="32" t="s">
        <v>31</v>
      </c>
      <c r="AS58" s="32" t="s">
        <v>31</v>
      </c>
      <c r="AT58" s="32" t="s">
        <v>31</v>
      </c>
      <c r="AU58" s="17" t="s">
        <v>30</v>
      </c>
      <c r="AV58" s="17" t="s">
        <v>30</v>
      </c>
      <c r="AW58" s="17" t="s">
        <v>30</v>
      </c>
      <c r="AX58" s="17" t="s">
        <v>30</v>
      </c>
      <c r="AY58" s="17" t="s">
        <v>30</v>
      </c>
      <c r="AZ58" s="17" t="s">
        <v>30</v>
      </c>
      <c r="BA58" s="17" t="s">
        <v>30</v>
      </c>
      <c r="BB58" s="17" t="s">
        <v>30</v>
      </c>
      <c r="BC58" s="62"/>
      <c r="BD58" s="161">
        <f t="shared" si="21"/>
        <v>31</v>
      </c>
      <c r="BE58" s="148">
        <f t="shared" si="24"/>
        <v>7</v>
      </c>
      <c r="BF58" s="148">
        <f t="shared" si="22"/>
        <v>4</v>
      </c>
      <c r="BG58" s="148">
        <f t="shared" si="23"/>
        <v>0</v>
      </c>
      <c r="BH58" s="149">
        <f t="shared" si="25"/>
        <v>10</v>
      </c>
      <c r="BI58" s="150">
        <f t="shared" si="27"/>
        <v>52</v>
      </c>
    </row>
    <row r="59" spans="1:61" ht="15.75" x14ac:dyDescent="0.25">
      <c r="A59" s="178" t="s">
        <v>36</v>
      </c>
      <c r="B59" s="178"/>
      <c r="C59" s="166" t="s">
        <v>28</v>
      </c>
      <c r="D59" s="26"/>
      <c r="E59" s="27"/>
      <c r="F59" s="28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 t="s">
        <v>30</v>
      </c>
      <c r="V59" s="16" t="s">
        <v>30</v>
      </c>
      <c r="W59" s="16"/>
      <c r="X59" s="16" t="s">
        <v>31</v>
      </c>
      <c r="Y59" s="16" t="s">
        <v>31</v>
      </c>
      <c r="Z59" s="16" t="s">
        <v>31</v>
      </c>
      <c r="AA59" s="16" t="s">
        <v>31</v>
      </c>
      <c r="AB59" s="16" t="s">
        <v>31</v>
      </c>
      <c r="AC59" s="16" t="s">
        <v>31</v>
      </c>
      <c r="AD59" s="16" t="s">
        <v>31</v>
      </c>
      <c r="AE59" s="16"/>
      <c r="AF59" s="16"/>
      <c r="AG59" s="16"/>
      <c r="AH59" s="16"/>
      <c r="AI59" s="16"/>
      <c r="AJ59" s="29"/>
      <c r="AK59" s="29"/>
      <c r="AL59" s="29"/>
      <c r="AM59" s="29"/>
      <c r="AN59" s="16"/>
      <c r="AO59" s="16"/>
      <c r="AP59" s="16" t="s">
        <v>30</v>
      </c>
      <c r="AQ59" s="16" t="s">
        <v>30</v>
      </c>
      <c r="AR59" s="16" t="s">
        <v>30</v>
      </c>
      <c r="AS59" s="16" t="s">
        <v>30</v>
      </c>
      <c r="AT59" s="16" t="s">
        <v>30</v>
      </c>
      <c r="AU59" s="16" t="s">
        <v>30</v>
      </c>
      <c r="AV59" s="16" t="s">
        <v>30</v>
      </c>
      <c r="AW59" s="16" t="s">
        <v>30</v>
      </c>
      <c r="AX59" s="16"/>
      <c r="AY59" s="16"/>
      <c r="AZ59" s="16"/>
      <c r="BA59" s="16"/>
      <c r="BB59" s="16"/>
      <c r="BC59" s="60"/>
      <c r="BD59" s="168">
        <f t="shared" si="21"/>
        <v>35</v>
      </c>
      <c r="BE59" s="135">
        <f t="shared" si="24"/>
        <v>7</v>
      </c>
      <c r="BF59" s="135">
        <f t="shared" si="22"/>
        <v>0</v>
      </c>
      <c r="BG59" s="135">
        <f>COUNTIF(D59:AW59,"А")</f>
        <v>0</v>
      </c>
      <c r="BH59" s="138">
        <f t="shared" si="25"/>
        <v>10</v>
      </c>
      <c r="BI59" s="139">
        <f>SUM(BD59:BH59)</f>
        <v>52</v>
      </c>
    </row>
    <row r="60" spans="1:61" ht="15.75" x14ac:dyDescent="0.25">
      <c r="A60" s="217">
        <v>2012</v>
      </c>
      <c r="B60" s="218"/>
      <c r="C60" s="77" t="s">
        <v>32</v>
      </c>
      <c r="D60" s="21"/>
      <c r="E60" s="22"/>
      <c r="F60" s="23"/>
      <c r="G60" s="24"/>
      <c r="H60" s="17"/>
      <c r="I60" s="20"/>
      <c r="J60" s="20"/>
      <c r="K60" s="20"/>
      <c r="L60" s="20"/>
      <c r="M60" s="20"/>
      <c r="N60" s="20"/>
      <c r="O60" s="20"/>
      <c r="P60" s="17"/>
      <c r="Q60" s="17"/>
      <c r="R60" s="17"/>
      <c r="S60" s="17"/>
      <c r="T60" s="17"/>
      <c r="U60" s="17" t="s">
        <v>30</v>
      </c>
      <c r="V60" s="17" t="s">
        <v>30</v>
      </c>
      <c r="W60" s="17"/>
      <c r="X60" s="20" t="s">
        <v>31</v>
      </c>
      <c r="Y60" s="20" t="s">
        <v>31</v>
      </c>
      <c r="Z60" s="20" t="s">
        <v>31</v>
      </c>
      <c r="AA60" s="20" t="s">
        <v>31</v>
      </c>
      <c r="AB60" s="20" t="s">
        <v>31</v>
      </c>
      <c r="AC60" s="20" t="s">
        <v>31</v>
      </c>
      <c r="AD60" s="20" t="s">
        <v>31</v>
      </c>
      <c r="AE60" s="20"/>
      <c r="AF60" s="38"/>
      <c r="AG60" s="38"/>
      <c r="AH60" s="38"/>
      <c r="AI60" s="38"/>
      <c r="AJ60" s="17"/>
      <c r="AK60" s="17"/>
      <c r="AL60" s="17"/>
      <c r="AM60" s="17"/>
      <c r="AN60" s="17"/>
      <c r="AO60" s="38"/>
      <c r="AP60" s="20"/>
      <c r="AQ60" s="20"/>
      <c r="AR60" s="20"/>
      <c r="AS60" s="20"/>
      <c r="AT60" s="38" t="s">
        <v>35</v>
      </c>
      <c r="AU60" s="17" t="s">
        <v>35</v>
      </c>
      <c r="AV60" s="38" t="s">
        <v>35</v>
      </c>
      <c r="AW60" s="17" t="s">
        <v>35</v>
      </c>
      <c r="AX60" s="17" t="s">
        <v>30</v>
      </c>
      <c r="AY60" s="17" t="s">
        <v>30</v>
      </c>
      <c r="AZ60" s="17" t="s">
        <v>30</v>
      </c>
      <c r="BA60" s="17" t="s">
        <v>30</v>
      </c>
      <c r="BB60" s="17" t="s">
        <v>30</v>
      </c>
      <c r="BC60" s="62" t="s">
        <v>30</v>
      </c>
      <c r="BD60" s="162">
        <f t="shared" si="21"/>
        <v>33</v>
      </c>
      <c r="BE60" s="148">
        <f t="shared" si="24"/>
        <v>7</v>
      </c>
      <c r="BF60" s="148">
        <f t="shared" si="22"/>
        <v>4</v>
      </c>
      <c r="BG60" s="148">
        <f t="shared" ref="BG60:BG61" si="28">COUNTIF(D60:AW60,"А")</f>
        <v>0</v>
      </c>
      <c r="BH60" s="149">
        <f t="shared" si="25"/>
        <v>8</v>
      </c>
      <c r="BI60" s="150">
        <f t="shared" ref="BI60:BI61" si="29">SUM(BD60:BH60)</f>
        <v>52</v>
      </c>
    </row>
    <row r="61" spans="1:61" ht="16.5" thickBot="1" x14ac:dyDescent="0.3">
      <c r="A61" s="180"/>
      <c r="B61" s="181"/>
      <c r="C61" s="167" t="s">
        <v>33</v>
      </c>
      <c r="D61" s="63"/>
      <c r="E61" s="64"/>
      <c r="F61" s="65"/>
      <c r="G61" s="66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 t="s">
        <v>30</v>
      </c>
      <c r="V61" s="32" t="s">
        <v>30</v>
      </c>
      <c r="W61" s="32"/>
      <c r="X61" s="32" t="s">
        <v>31</v>
      </c>
      <c r="Y61" s="32" t="s">
        <v>31</v>
      </c>
      <c r="Z61" s="32" t="s">
        <v>31</v>
      </c>
      <c r="AA61" s="32" t="s">
        <v>31</v>
      </c>
      <c r="AB61" s="32" t="s">
        <v>31</v>
      </c>
      <c r="AC61" s="32" t="s">
        <v>31</v>
      </c>
      <c r="AD61" s="32" t="s">
        <v>31</v>
      </c>
      <c r="AE61" s="32"/>
      <c r="AF61" s="32"/>
      <c r="AG61" s="32"/>
      <c r="AH61" s="32"/>
      <c r="AI61" s="32"/>
      <c r="AJ61" s="32"/>
      <c r="AK61" s="32"/>
      <c r="AL61" s="32"/>
      <c r="AM61" s="32"/>
      <c r="AN61" s="32" t="s">
        <v>35</v>
      </c>
      <c r="AO61" s="32" t="s">
        <v>35</v>
      </c>
      <c r="AP61" s="32" t="s">
        <v>35</v>
      </c>
      <c r="AQ61" s="128" t="s">
        <v>35</v>
      </c>
      <c r="AR61" s="32" t="s">
        <v>30</v>
      </c>
      <c r="AS61" s="32" t="s">
        <v>30</v>
      </c>
      <c r="AT61" s="32" t="s">
        <v>30</v>
      </c>
      <c r="AU61" s="32" t="s">
        <v>30</v>
      </c>
      <c r="AV61" s="32" t="s">
        <v>30</v>
      </c>
      <c r="AW61" s="32" t="s">
        <v>30</v>
      </c>
      <c r="AX61" s="32" t="s">
        <v>30</v>
      </c>
      <c r="AY61" s="32" t="s">
        <v>30</v>
      </c>
      <c r="AZ61" s="32"/>
      <c r="BA61" s="32"/>
      <c r="BB61" s="32"/>
      <c r="BC61" s="67"/>
      <c r="BD61" s="161">
        <f t="shared" si="21"/>
        <v>31</v>
      </c>
      <c r="BE61" s="142">
        <f t="shared" si="24"/>
        <v>7</v>
      </c>
      <c r="BF61" s="142">
        <f t="shared" si="22"/>
        <v>4</v>
      </c>
      <c r="BG61" s="142">
        <f t="shared" si="28"/>
        <v>0</v>
      </c>
      <c r="BH61" s="144">
        <f t="shared" si="25"/>
        <v>10</v>
      </c>
      <c r="BI61" s="145">
        <f t="shared" si="29"/>
        <v>52</v>
      </c>
    </row>
    <row r="62" spans="1:61" ht="15.75" x14ac:dyDescent="0.25">
      <c r="A62" s="219" t="s">
        <v>57</v>
      </c>
      <c r="B62" s="220"/>
      <c r="C62" s="166" t="s">
        <v>28</v>
      </c>
      <c r="D62" s="17" t="s">
        <v>35</v>
      </c>
      <c r="E62" s="17" t="s">
        <v>35</v>
      </c>
      <c r="F62" s="16" t="s">
        <v>35</v>
      </c>
      <c r="G62" s="16" t="s">
        <v>35</v>
      </c>
      <c r="H62" s="16" t="s">
        <v>35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 t="s">
        <v>43</v>
      </c>
      <c r="T62" s="16" t="s">
        <v>43</v>
      </c>
      <c r="U62" s="16" t="s">
        <v>43</v>
      </c>
      <c r="V62" s="16" t="s">
        <v>43</v>
      </c>
      <c r="W62" s="16" t="s">
        <v>43</v>
      </c>
      <c r="X62" s="16" t="s">
        <v>31</v>
      </c>
      <c r="Y62" s="16" t="s">
        <v>31</v>
      </c>
      <c r="Z62" s="16" t="s">
        <v>31</v>
      </c>
      <c r="AA62" s="16" t="s">
        <v>31</v>
      </c>
      <c r="AB62" s="16" t="s">
        <v>43</v>
      </c>
      <c r="AC62" s="16" t="s">
        <v>43</v>
      </c>
      <c r="AD62" s="16" t="s">
        <v>43</v>
      </c>
      <c r="AE62" s="16" t="s">
        <v>30</v>
      </c>
      <c r="AF62" s="16" t="s">
        <v>30</v>
      </c>
      <c r="AG62" s="16" t="s">
        <v>30</v>
      </c>
      <c r="AH62" s="16" t="s">
        <v>30</v>
      </c>
      <c r="AI62" s="16" t="s">
        <v>30</v>
      </c>
      <c r="AJ62" s="16" t="s">
        <v>30</v>
      </c>
      <c r="AK62" s="16" t="s">
        <v>30</v>
      </c>
      <c r="AL62" s="16" t="s">
        <v>30</v>
      </c>
      <c r="AM62" s="16" t="s">
        <v>44</v>
      </c>
      <c r="AN62" s="16" t="s">
        <v>44</v>
      </c>
      <c r="AO62" s="16" t="s">
        <v>44</v>
      </c>
      <c r="AP62" s="16" t="s">
        <v>44</v>
      </c>
      <c r="AQ62" s="16" t="s">
        <v>44</v>
      </c>
      <c r="AR62" s="16" t="s">
        <v>44</v>
      </c>
      <c r="AS62" s="16" t="s">
        <v>44</v>
      </c>
      <c r="AT62" s="16" t="s">
        <v>44</v>
      </c>
      <c r="AU62" s="16" t="s">
        <v>44</v>
      </c>
      <c r="AV62" s="16" t="s">
        <v>44</v>
      </c>
      <c r="AW62" s="16" t="s">
        <v>44</v>
      </c>
      <c r="AX62" s="16" t="s">
        <v>44</v>
      </c>
      <c r="AY62" s="16" t="s">
        <v>44</v>
      </c>
      <c r="AZ62" s="16" t="s">
        <v>44</v>
      </c>
      <c r="BA62" s="16" t="s">
        <v>44</v>
      </c>
      <c r="BB62" s="16" t="s">
        <v>44</v>
      </c>
      <c r="BC62" s="126" t="s">
        <v>44</v>
      </c>
      <c r="BD62" s="168">
        <f t="shared" si="21"/>
        <v>10</v>
      </c>
      <c r="BE62" s="135">
        <f t="shared" si="24"/>
        <v>4</v>
      </c>
      <c r="BF62" s="135">
        <f t="shared" si="22"/>
        <v>5</v>
      </c>
      <c r="BG62" s="135">
        <f>COUNTIF(D62:AW62,"А")</f>
        <v>8</v>
      </c>
      <c r="BH62" s="138">
        <f t="shared" si="25"/>
        <v>8</v>
      </c>
      <c r="BI62" s="139">
        <f>SUM(BD62:BH62)</f>
        <v>35</v>
      </c>
    </row>
    <row r="63" spans="1:61" ht="15.75" x14ac:dyDescent="0.25">
      <c r="A63" s="217">
        <v>2011</v>
      </c>
      <c r="B63" s="218"/>
      <c r="C63" s="77" t="s">
        <v>32</v>
      </c>
      <c r="D63" s="17" t="s">
        <v>35</v>
      </c>
      <c r="E63" s="17" t="s">
        <v>35</v>
      </c>
      <c r="F63" s="38" t="s">
        <v>35</v>
      </c>
      <c r="G63" s="38" t="s">
        <v>35</v>
      </c>
      <c r="H63" s="38" t="s">
        <v>35</v>
      </c>
      <c r="I63" s="38" t="s">
        <v>35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 t="s">
        <v>31</v>
      </c>
      <c r="Y63" s="38" t="s">
        <v>31</v>
      </c>
      <c r="Z63" s="38" t="s">
        <v>31</v>
      </c>
      <c r="AA63" s="38" t="s">
        <v>31</v>
      </c>
      <c r="AB63" s="38" t="s">
        <v>43</v>
      </c>
      <c r="AC63" s="38" t="s">
        <v>43</v>
      </c>
      <c r="AD63" s="38" t="s">
        <v>43</v>
      </c>
      <c r="AE63" s="38" t="s">
        <v>30</v>
      </c>
      <c r="AF63" s="38" t="s">
        <v>30</v>
      </c>
      <c r="AG63" s="38" t="s">
        <v>30</v>
      </c>
      <c r="AH63" s="38" t="s">
        <v>30</v>
      </c>
      <c r="AI63" s="38" t="s">
        <v>30</v>
      </c>
      <c r="AJ63" s="38" t="s">
        <v>30</v>
      </c>
      <c r="AK63" s="38" t="s">
        <v>30</v>
      </c>
      <c r="AL63" s="38" t="s">
        <v>30</v>
      </c>
      <c r="AM63" s="38" t="s">
        <v>44</v>
      </c>
      <c r="AN63" s="38" t="s">
        <v>44</v>
      </c>
      <c r="AO63" s="38" t="s">
        <v>44</v>
      </c>
      <c r="AP63" s="38" t="s">
        <v>44</v>
      </c>
      <c r="AQ63" s="38" t="s">
        <v>44</v>
      </c>
      <c r="AR63" s="38" t="s">
        <v>44</v>
      </c>
      <c r="AS63" s="38" t="s">
        <v>44</v>
      </c>
      <c r="AT63" s="38" t="s">
        <v>44</v>
      </c>
      <c r="AU63" s="38" t="s">
        <v>44</v>
      </c>
      <c r="AV63" s="38" t="s">
        <v>44</v>
      </c>
      <c r="AW63" s="38" t="s">
        <v>44</v>
      </c>
      <c r="AX63" s="38" t="s">
        <v>44</v>
      </c>
      <c r="AY63" s="38" t="s">
        <v>44</v>
      </c>
      <c r="AZ63" s="38" t="s">
        <v>44</v>
      </c>
      <c r="BA63" s="38" t="s">
        <v>44</v>
      </c>
      <c r="BB63" s="38" t="s">
        <v>44</v>
      </c>
      <c r="BC63" s="38" t="s">
        <v>44</v>
      </c>
      <c r="BD63" s="162">
        <f t="shared" si="21"/>
        <v>14</v>
      </c>
      <c r="BE63" s="148">
        <f t="shared" si="24"/>
        <v>4</v>
      </c>
      <c r="BF63" s="148">
        <f t="shared" si="22"/>
        <v>6</v>
      </c>
      <c r="BG63" s="148">
        <f t="shared" ref="BG63:BG64" si="30">COUNTIF(D63:AW63,"А")</f>
        <v>3</v>
      </c>
      <c r="BH63" s="149">
        <f t="shared" si="25"/>
        <v>8</v>
      </c>
      <c r="BI63" s="150">
        <f t="shared" ref="BI63:BI64" si="31">SUM(BD63:BH63)</f>
        <v>35</v>
      </c>
    </row>
    <row r="64" spans="1:61" ht="16.5" thickBot="1" x14ac:dyDescent="0.3">
      <c r="A64" s="180"/>
      <c r="B64" s="181"/>
      <c r="C64" s="167" t="s">
        <v>33</v>
      </c>
      <c r="D64" s="32"/>
      <c r="E64" s="32"/>
      <c r="F64" s="32"/>
      <c r="G64" s="32"/>
      <c r="H64" s="32"/>
      <c r="I64" s="32" t="s">
        <v>31</v>
      </c>
      <c r="J64" s="32" t="s">
        <v>31</v>
      </c>
      <c r="K64" s="32" t="s">
        <v>31</v>
      </c>
      <c r="L64" s="32" t="s">
        <v>31</v>
      </c>
      <c r="M64" s="32" t="s">
        <v>43</v>
      </c>
      <c r="N64" s="32" t="s">
        <v>43</v>
      </c>
      <c r="O64" s="32" t="s">
        <v>43</v>
      </c>
      <c r="P64" s="32" t="s">
        <v>43</v>
      </c>
      <c r="Q64" s="32" t="s">
        <v>43</v>
      </c>
      <c r="R64" s="32" t="s">
        <v>43</v>
      </c>
      <c r="S64" s="32" t="s">
        <v>43</v>
      </c>
      <c r="T64" s="32" t="s">
        <v>43</v>
      </c>
      <c r="U64" s="32" t="s">
        <v>30</v>
      </c>
      <c r="V64" s="32" t="s">
        <v>30</v>
      </c>
      <c r="W64" s="32" t="s">
        <v>30</v>
      </c>
      <c r="X64" s="32" t="s">
        <v>30</v>
      </c>
      <c r="Y64" s="32" t="s">
        <v>30</v>
      </c>
      <c r="Z64" s="32" t="s">
        <v>30</v>
      </c>
      <c r="AA64" s="32" t="s">
        <v>30</v>
      </c>
      <c r="AB64" s="32" t="s">
        <v>30</v>
      </c>
      <c r="AC64" s="32" t="s">
        <v>44</v>
      </c>
      <c r="AD64" s="32" t="s">
        <v>44</v>
      </c>
      <c r="AE64" s="32" t="s">
        <v>44</v>
      </c>
      <c r="AF64" s="32" t="s">
        <v>44</v>
      </c>
      <c r="AG64" s="128" t="s">
        <v>44</v>
      </c>
      <c r="AH64" s="32" t="s">
        <v>44</v>
      </c>
      <c r="AI64" s="32" t="s">
        <v>44</v>
      </c>
      <c r="AJ64" s="32" t="s">
        <v>44</v>
      </c>
      <c r="AK64" s="32" t="s">
        <v>44</v>
      </c>
      <c r="AL64" s="32" t="s">
        <v>44</v>
      </c>
      <c r="AM64" s="32" t="s">
        <v>44</v>
      </c>
      <c r="AN64" s="32" t="s">
        <v>44</v>
      </c>
      <c r="AO64" s="32" t="s">
        <v>44</v>
      </c>
      <c r="AP64" s="32" t="s">
        <v>44</v>
      </c>
      <c r="AQ64" s="32" t="s">
        <v>44</v>
      </c>
      <c r="AR64" s="32" t="s">
        <v>44</v>
      </c>
      <c r="AS64" s="32" t="s">
        <v>44</v>
      </c>
      <c r="AT64" s="32" t="s">
        <v>44</v>
      </c>
      <c r="AU64" s="32" t="s">
        <v>44</v>
      </c>
      <c r="AV64" s="32" t="s">
        <v>44</v>
      </c>
      <c r="AW64" s="32" t="s">
        <v>44</v>
      </c>
      <c r="AX64" s="32" t="s">
        <v>44</v>
      </c>
      <c r="AY64" s="32" t="s">
        <v>44</v>
      </c>
      <c r="AZ64" s="32" t="s">
        <v>44</v>
      </c>
      <c r="BA64" s="32" t="s">
        <v>44</v>
      </c>
      <c r="BB64" s="129" t="s">
        <v>44</v>
      </c>
      <c r="BC64" s="67" t="s">
        <v>44</v>
      </c>
      <c r="BD64" s="161">
        <f t="shared" si="21"/>
        <v>5</v>
      </c>
      <c r="BE64" s="142">
        <f t="shared" si="24"/>
        <v>4</v>
      </c>
      <c r="BF64" s="142">
        <f t="shared" si="22"/>
        <v>0</v>
      </c>
      <c r="BG64" s="142">
        <f t="shared" si="30"/>
        <v>8</v>
      </c>
      <c r="BH64" s="144">
        <f t="shared" si="25"/>
        <v>8</v>
      </c>
      <c r="BI64" s="145">
        <f t="shared" si="31"/>
        <v>25</v>
      </c>
    </row>
    <row r="65" spans="1:61" ht="15.75" x14ac:dyDescent="0.25">
      <c r="A65" s="68"/>
      <c r="B65" s="68"/>
      <c r="C65" s="81"/>
      <c r="D65" s="69"/>
      <c r="E65" s="69"/>
      <c r="F65" s="70"/>
      <c r="G65" s="71"/>
      <c r="H65" s="72"/>
      <c r="I65" s="72"/>
      <c r="J65" s="72"/>
      <c r="K65" s="72"/>
      <c r="L65" s="73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117"/>
      <c r="BE65" s="117"/>
      <c r="BF65" s="117"/>
      <c r="BG65" s="117"/>
      <c r="BH65" s="127"/>
      <c r="BI65" s="117"/>
    </row>
    <row r="66" spans="1:61" ht="15.75" x14ac:dyDescent="0.25">
      <c r="C66" s="56" t="s">
        <v>45</v>
      </c>
      <c r="D66" s="6"/>
      <c r="E66" s="57"/>
      <c r="F66" s="56"/>
      <c r="G66" s="56"/>
      <c r="H66" s="56"/>
      <c r="I66" s="56"/>
      <c r="J66" s="56"/>
      <c r="K66" s="56"/>
      <c r="L66" s="56"/>
      <c r="M66" s="6"/>
      <c r="N66" s="6"/>
      <c r="O66" s="6"/>
      <c r="P66" s="6"/>
      <c r="Q66" s="6"/>
    </row>
    <row r="67" spans="1:61" ht="15.75" x14ac:dyDescent="0.25">
      <c r="C67" s="6"/>
      <c r="D67" s="6"/>
      <c r="E67" s="57" t="s">
        <v>46</v>
      </c>
      <c r="F67" s="56"/>
      <c r="G67" s="56" t="s">
        <v>47</v>
      </c>
      <c r="H67" s="56"/>
      <c r="I67" s="56"/>
      <c r="J67" s="56"/>
      <c r="K67" s="56"/>
      <c r="L67" s="56"/>
      <c r="M67" s="6"/>
      <c r="N67" s="6"/>
      <c r="O67" s="6"/>
    </row>
    <row r="68" spans="1:61" ht="15.75" x14ac:dyDescent="0.25">
      <c r="C68" s="6"/>
      <c r="D68" s="6"/>
      <c r="E68" s="57" t="s">
        <v>48</v>
      </c>
      <c r="F68" s="56"/>
      <c r="G68" s="56" t="s">
        <v>49</v>
      </c>
      <c r="H68" s="56"/>
      <c r="I68" s="56"/>
      <c r="J68" s="56"/>
      <c r="K68" s="56"/>
      <c r="L68" s="56"/>
      <c r="M68" s="6"/>
      <c r="N68" s="6"/>
      <c r="O68" s="6"/>
    </row>
    <row r="69" spans="1:61" ht="15.75" x14ac:dyDescent="0.25">
      <c r="C69" s="6"/>
      <c r="D69" s="6"/>
      <c r="E69" s="57" t="s">
        <v>50</v>
      </c>
      <c r="F69" s="56"/>
      <c r="G69" s="56" t="s">
        <v>51</v>
      </c>
      <c r="H69" s="56"/>
      <c r="I69" s="56"/>
      <c r="J69" s="56"/>
      <c r="K69" s="56"/>
      <c r="L69" s="56"/>
      <c r="M69" s="6"/>
      <c r="N69" s="6"/>
      <c r="O69" s="6"/>
    </row>
    <row r="70" spans="1:61" ht="15.75" x14ac:dyDescent="0.25">
      <c r="C70" s="6"/>
      <c r="D70" s="6"/>
      <c r="E70" s="57" t="s">
        <v>43</v>
      </c>
      <c r="F70" s="56"/>
      <c r="G70" s="56" t="s">
        <v>52</v>
      </c>
      <c r="H70" s="56"/>
      <c r="I70" s="56"/>
      <c r="J70" s="56"/>
      <c r="K70" s="56"/>
      <c r="L70" s="56"/>
      <c r="M70" s="6"/>
      <c r="N70" s="6"/>
      <c r="O70" s="6"/>
    </row>
    <row r="71" spans="1:61" ht="15.75" x14ac:dyDescent="0.25">
      <c r="C71" s="6"/>
      <c r="D71" s="6"/>
      <c r="E71" s="58"/>
      <c r="F71" s="6"/>
      <c r="G71" s="56" t="s">
        <v>53</v>
      </c>
      <c r="H71" s="6"/>
      <c r="I71" s="6"/>
      <c r="J71" s="6"/>
      <c r="K71" s="6"/>
      <c r="L71" s="6"/>
      <c r="M71" s="6"/>
      <c r="N71" s="6"/>
      <c r="O71" s="6"/>
    </row>
  </sheetData>
  <mergeCells count="32">
    <mergeCell ref="BI49:BI52"/>
    <mergeCell ref="A54:B54"/>
    <mergeCell ref="BH49:BH52"/>
    <mergeCell ref="BD49:BD52"/>
    <mergeCell ref="BE49:BE52"/>
    <mergeCell ref="BF49:BF52"/>
    <mergeCell ref="BG49:BG52"/>
    <mergeCell ref="BH8:BH11"/>
    <mergeCell ref="BI8:BI11"/>
    <mergeCell ref="A24:B24"/>
    <mergeCell ref="BD8:BD11"/>
    <mergeCell ref="BE8:BE11"/>
    <mergeCell ref="BF8:BF11"/>
    <mergeCell ref="BG8:BG11"/>
    <mergeCell ref="A13:B13"/>
    <mergeCell ref="A14:B14"/>
    <mergeCell ref="A16:B16"/>
    <mergeCell ref="A17:B17"/>
    <mergeCell ref="A21:B21"/>
    <mergeCell ref="A22:B22"/>
    <mergeCell ref="A60:B60"/>
    <mergeCell ref="A62:B62"/>
    <mergeCell ref="A63:B63"/>
    <mergeCell ref="A51:B51"/>
    <mergeCell ref="A10:B10"/>
    <mergeCell ref="A11:B11"/>
    <mergeCell ref="A55:B55"/>
    <mergeCell ref="A57:B57"/>
    <mergeCell ref="A58:B58"/>
    <mergeCell ref="A25:B25"/>
    <mergeCell ref="A27:B27"/>
    <mergeCell ref="A28:B28"/>
  </mergeCells>
  <pageMargins left="0.7" right="0.7" top="0.75" bottom="0.75" header="0.3" footer="0.3"/>
  <pageSetup paperSize="9" scale="69" fitToHeight="0" orientation="landscape" horizontalDpi="0" verticalDpi="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4"/>
  <sheetViews>
    <sheetView workbookViewId="0">
      <selection activeCell="K32" sqref="K32"/>
    </sheetView>
  </sheetViews>
  <sheetFormatPr defaultRowHeight="15" x14ac:dyDescent="0.25"/>
  <cols>
    <col min="1" max="2" width="3.7109375" customWidth="1"/>
    <col min="3" max="3" width="13.28515625" customWidth="1"/>
    <col min="4" max="54" width="2.7109375" customWidth="1"/>
    <col min="55" max="60" width="3.7109375" customWidth="1"/>
    <col min="61" max="61" width="4.85546875" customWidth="1"/>
  </cols>
  <sheetData>
    <row r="1" spans="1:62" ht="18.75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82" t="s">
        <v>0</v>
      </c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1"/>
      <c r="AX2" s="1"/>
      <c r="AY2" s="1"/>
      <c r="AZ2" s="1"/>
      <c r="BA2" s="1"/>
      <c r="BB2" s="2"/>
      <c r="BC2" s="1"/>
      <c r="BE2" s="1"/>
      <c r="BF2" s="1"/>
      <c r="BG2" s="1"/>
      <c r="BH2" s="1"/>
      <c r="BI2" s="1"/>
      <c r="BJ2" s="1"/>
    </row>
    <row r="3" spans="1:62" ht="18.75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4" t="s">
        <v>2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1"/>
      <c r="AX3" s="1"/>
      <c r="AY3" s="1"/>
      <c r="AZ3" s="1"/>
      <c r="BA3" s="1"/>
      <c r="BB3" s="1"/>
      <c r="BC3" s="2" t="s">
        <v>1</v>
      </c>
      <c r="BD3" s="1"/>
      <c r="BE3" s="1"/>
      <c r="BF3" s="1"/>
      <c r="BG3" s="1"/>
      <c r="BH3" s="1"/>
      <c r="BI3" s="1"/>
      <c r="BJ3" s="1"/>
    </row>
    <row r="4" spans="1:62" ht="15.75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5"/>
      <c r="AA4" s="5"/>
      <c r="AB4" s="5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2" t="s">
        <v>3</v>
      </c>
      <c r="AY4" s="3"/>
      <c r="BA4" s="3"/>
      <c r="BC4" s="3"/>
      <c r="BD4" s="3"/>
      <c r="BE4" s="3"/>
      <c r="BF4" s="3"/>
      <c r="BG4" s="3"/>
      <c r="BH4" s="3"/>
      <c r="BI4" s="3"/>
      <c r="BJ4" s="3"/>
    </row>
    <row r="5" spans="1:62" ht="18.75" x14ac:dyDescent="0.3">
      <c r="A5" s="6"/>
      <c r="B5" s="6"/>
      <c r="C5" s="6"/>
      <c r="D5" s="6"/>
      <c r="E5" s="6"/>
      <c r="F5" s="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6"/>
      <c r="W5" s="6"/>
      <c r="X5" s="6"/>
      <c r="Y5" s="6"/>
      <c r="Z5" s="6"/>
      <c r="AA5" s="82" t="s">
        <v>58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74"/>
      <c r="AO5" s="6"/>
      <c r="AP5" s="6"/>
      <c r="AQ5" s="6"/>
      <c r="AR5" s="74" t="s">
        <v>72</v>
      </c>
      <c r="AS5" s="6"/>
      <c r="AU5" s="6"/>
      <c r="AV5" s="6"/>
      <c r="AW5" s="6"/>
      <c r="AX5" s="6"/>
      <c r="AY5" s="6"/>
      <c r="AZ5" s="6"/>
      <c r="BA5" s="74"/>
      <c r="BB5" s="6"/>
      <c r="BC5" s="81"/>
      <c r="BD5" s="188"/>
      <c r="BE5" s="185"/>
      <c r="BF5" s="185"/>
      <c r="BG5" s="189"/>
      <c r="BH5" s="2" t="s">
        <v>5</v>
      </c>
      <c r="BI5" s="7"/>
      <c r="BJ5" s="7"/>
    </row>
    <row r="6" spans="1:62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5" t="s">
        <v>59</v>
      </c>
      <c r="AX6" s="74"/>
      <c r="AY6" s="74"/>
      <c r="AZ6" s="74"/>
      <c r="BA6" s="74"/>
      <c r="BB6" s="74"/>
      <c r="BC6" s="75"/>
      <c r="BD6" s="75"/>
      <c r="BE6" s="75"/>
      <c r="BF6" s="75"/>
      <c r="BG6" s="75"/>
      <c r="BH6" s="75"/>
      <c r="BI6" s="75"/>
      <c r="BJ6" s="75"/>
    </row>
    <row r="7" spans="1:62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</row>
    <row r="8" spans="1:62" x14ac:dyDescent="0.25">
      <c r="A8" s="191" t="s">
        <v>6</v>
      </c>
      <c r="B8" s="192"/>
      <c r="C8" s="118"/>
      <c r="D8" s="92" t="s">
        <v>7</v>
      </c>
      <c r="E8" s="92"/>
      <c r="F8" s="92"/>
      <c r="G8" s="93"/>
      <c r="H8" s="94"/>
      <c r="I8" s="92" t="s">
        <v>8</v>
      </c>
      <c r="J8" s="92"/>
      <c r="K8" s="93"/>
      <c r="L8" s="95"/>
      <c r="M8" s="92" t="s">
        <v>9</v>
      </c>
      <c r="N8" s="92"/>
      <c r="O8" s="92"/>
      <c r="P8" s="93"/>
      <c r="Q8" s="96" t="s">
        <v>10</v>
      </c>
      <c r="R8" s="92"/>
      <c r="S8" s="92"/>
      <c r="T8" s="92"/>
      <c r="U8" s="97"/>
      <c r="V8" s="96" t="s">
        <v>11</v>
      </c>
      <c r="W8" s="92"/>
      <c r="X8" s="92"/>
      <c r="Y8" s="97"/>
      <c r="Z8" s="96" t="s">
        <v>12</v>
      </c>
      <c r="AA8" s="92"/>
      <c r="AB8" s="92"/>
      <c r="AC8" s="97"/>
      <c r="AD8" s="96" t="s">
        <v>13</v>
      </c>
      <c r="AE8" s="92"/>
      <c r="AF8" s="92"/>
      <c r="AG8" s="93"/>
      <c r="AH8" s="95"/>
      <c r="AI8" s="92" t="s">
        <v>14</v>
      </c>
      <c r="AJ8" s="92"/>
      <c r="AK8" s="92"/>
      <c r="AL8" s="98"/>
      <c r="AM8" s="96" t="s">
        <v>15</v>
      </c>
      <c r="AN8" s="92"/>
      <c r="AO8" s="92"/>
      <c r="AP8" s="93"/>
      <c r="AQ8" s="96" t="s">
        <v>16</v>
      </c>
      <c r="AR8" s="92"/>
      <c r="AS8" s="92"/>
      <c r="AT8" s="92"/>
      <c r="AU8" s="97"/>
      <c r="AV8" s="92" t="s">
        <v>17</v>
      </c>
      <c r="AW8" s="92"/>
      <c r="AX8" s="92"/>
      <c r="AY8" s="97"/>
      <c r="AZ8" s="92" t="s">
        <v>18</v>
      </c>
      <c r="BA8" s="92"/>
      <c r="BB8" s="92"/>
      <c r="BC8" s="92"/>
      <c r="BD8" s="242" t="s">
        <v>19</v>
      </c>
      <c r="BE8" s="245" t="s">
        <v>20</v>
      </c>
      <c r="BF8" s="245" t="s">
        <v>21</v>
      </c>
      <c r="BG8" s="234" t="s">
        <v>22</v>
      </c>
      <c r="BH8" s="234" t="s">
        <v>23</v>
      </c>
      <c r="BI8" s="237" t="s">
        <v>24</v>
      </c>
      <c r="BJ8" s="74"/>
    </row>
    <row r="9" spans="1:62" ht="15.75" thickBot="1" x14ac:dyDescent="0.3">
      <c r="A9" s="193" t="s">
        <v>25</v>
      </c>
      <c r="B9" s="194"/>
      <c r="C9" s="119"/>
      <c r="D9" s="99">
        <v>1</v>
      </c>
      <c r="E9" s="173">
        <v>2</v>
      </c>
      <c r="F9" s="173">
        <v>3</v>
      </c>
      <c r="G9" s="101">
        <v>4</v>
      </c>
      <c r="H9" s="102">
        <v>5</v>
      </c>
      <c r="I9" s="101">
        <v>6</v>
      </c>
      <c r="J9" s="101">
        <v>7</v>
      </c>
      <c r="K9" s="101">
        <v>8</v>
      </c>
      <c r="L9" s="102">
        <v>9</v>
      </c>
      <c r="M9" s="101">
        <v>10</v>
      </c>
      <c r="N9" s="101">
        <v>11</v>
      </c>
      <c r="O9" s="101">
        <v>12</v>
      </c>
      <c r="P9" s="101">
        <v>13</v>
      </c>
      <c r="Q9" s="101">
        <v>14</v>
      </c>
      <c r="R9" s="101">
        <v>15</v>
      </c>
      <c r="S9" s="101">
        <v>16</v>
      </c>
      <c r="T9" s="101">
        <v>17</v>
      </c>
      <c r="U9" s="102">
        <v>18</v>
      </c>
      <c r="V9" s="101">
        <v>19</v>
      </c>
      <c r="W9" s="101">
        <v>20</v>
      </c>
      <c r="X9" s="101">
        <v>21</v>
      </c>
      <c r="Y9" s="102">
        <v>22</v>
      </c>
      <c r="Z9" s="101">
        <v>23</v>
      </c>
      <c r="AA9" s="101">
        <v>24</v>
      </c>
      <c r="AB9" s="101">
        <v>25</v>
      </c>
      <c r="AC9" s="102">
        <v>26</v>
      </c>
      <c r="AD9" s="101">
        <v>27</v>
      </c>
      <c r="AE9" s="101">
        <v>28</v>
      </c>
      <c r="AF9" s="101">
        <v>29</v>
      </c>
      <c r="AG9" s="101">
        <v>30</v>
      </c>
      <c r="AH9" s="102">
        <v>31</v>
      </c>
      <c r="AI9" s="101">
        <v>32</v>
      </c>
      <c r="AJ9" s="101">
        <v>33</v>
      </c>
      <c r="AK9" s="101">
        <v>34</v>
      </c>
      <c r="AL9" s="102">
        <v>35</v>
      </c>
      <c r="AM9" s="101">
        <v>36</v>
      </c>
      <c r="AN9" s="101">
        <v>37</v>
      </c>
      <c r="AO9" s="101">
        <v>38</v>
      </c>
      <c r="AP9" s="101">
        <v>39</v>
      </c>
      <c r="AQ9" s="101">
        <v>40</v>
      </c>
      <c r="AR9" s="101">
        <v>41</v>
      </c>
      <c r="AS9" s="101">
        <v>42</v>
      </c>
      <c r="AT9" s="101">
        <v>43</v>
      </c>
      <c r="AU9" s="102">
        <v>44</v>
      </c>
      <c r="AV9" s="103">
        <v>45</v>
      </c>
      <c r="AW9" s="101">
        <v>46</v>
      </c>
      <c r="AX9" s="101">
        <v>47</v>
      </c>
      <c r="AY9" s="102">
        <v>48</v>
      </c>
      <c r="AZ9" s="101">
        <v>49</v>
      </c>
      <c r="BA9" s="101">
        <v>50</v>
      </c>
      <c r="BB9" s="101">
        <v>51</v>
      </c>
      <c r="BC9" s="173">
        <v>52</v>
      </c>
      <c r="BD9" s="243"/>
      <c r="BE9" s="246"/>
      <c r="BF9" s="246"/>
      <c r="BG9" s="248"/>
      <c r="BH9" s="235"/>
      <c r="BI9" s="238"/>
      <c r="BJ9" s="74"/>
    </row>
    <row r="10" spans="1:62" x14ac:dyDescent="0.25">
      <c r="A10" s="253" t="s">
        <v>74</v>
      </c>
      <c r="B10" s="254"/>
      <c r="C10" s="120" t="s">
        <v>26</v>
      </c>
      <c r="D10" s="109">
        <v>1</v>
      </c>
      <c r="E10" s="110">
        <v>8</v>
      </c>
      <c r="F10" s="110">
        <v>15</v>
      </c>
      <c r="G10" s="111">
        <v>22</v>
      </c>
      <c r="H10" s="112">
        <v>29</v>
      </c>
      <c r="I10" s="112">
        <v>6</v>
      </c>
      <c r="J10" s="112">
        <v>13</v>
      </c>
      <c r="K10" s="112">
        <v>20</v>
      </c>
      <c r="L10" s="112">
        <v>27</v>
      </c>
      <c r="M10" s="112">
        <v>3</v>
      </c>
      <c r="N10" s="112">
        <v>10</v>
      </c>
      <c r="O10" s="112">
        <v>17</v>
      </c>
      <c r="P10" s="112">
        <v>24</v>
      </c>
      <c r="Q10" s="112">
        <v>1</v>
      </c>
      <c r="R10" s="112">
        <v>8</v>
      </c>
      <c r="S10" s="112">
        <v>15</v>
      </c>
      <c r="T10" s="112">
        <v>22</v>
      </c>
      <c r="U10" s="112">
        <v>29</v>
      </c>
      <c r="V10" s="112">
        <v>5</v>
      </c>
      <c r="W10" s="112">
        <v>12</v>
      </c>
      <c r="X10" s="112">
        <v>19</v>
      </c>
      <c r="Y10" s="112">
        <v>26</v>
      </c>
      <c r="Z10" s="112">
        <v>2</v>
      </c>
      <c r="AA10" s="112">
        <v>9</v>
      </c>
      <c r="AB10" s="112">
        <v>16</v>
      </c>
      <c r="AC10" s="112">
        <v>23</v>
      </c>
      <c r="AD10" s="112">
        <v>2</v>
      </c>
      <c r="AE10" s="112">
        <v>9</v>
      </c>
      <c r="AF10" s="112">
        <v>16</v>
      </c>
      <c r="AG10" s="112">
        <v>23</v>
      </c>
      <c r="AH10" s="112">
        <v>30</v>
      </c>
      <c r="AI10" s="112">
        <v>6</v>
      </c>
      <c r="AJ10" s="112">
        <v>13</v>
      </c>
      <c r="AK10" s="112">
        <v>20</v>
      </c>
      <c r="AL10" s="112">
        <v>27</v>
      </c>
      <c r="AM10" s="112">
        <v>4</v>
      </c>
      <c r="AN10" s="112">
        <v>11</v>
      </c>
      <c r="AO10" s="112">
        <v>18</v>
      </c>
      <c r="AP10" s="112">
        <v>25</v>
      </c>
      <c r="AQ10" s="112">
        <v>1</v>
      </c>
      <c r="AR10" s="112">
        <v>8</v>
      </c>
      <c r="AS10" s="112">
        <v>15</v>
      </c>
      <c r="AT10" s="112">
        <v>22</v>
      </c>
      <c r="AU10" s="112">
        <v>29</v>
      </c>
      <c r="AV10" s="113">
        <v>6</v>
      </c>
      <c r="AW10" s="112">
        <v>13</v>
      </c>
      <c r="AX10" s="112">
        <v>20</v>
      </c>
      <c r="AY10" s="112">
        <v>21</v>
      </c>
      <c r="AZ10" s="112">
        <v>3</v>
      </c>
      <c r="BA10" s="112">
        <v>10</v>
      </c>
      <c r="BB10" s="112">
        <v>17</v>
      </c>
      <c r="BC10" s="154">
        <v>24</v>
      </c>
      <c r="BD10" s="243"/>
      <c r="BE10" s="246"/>
      <c r="BF10" s="246"/>
      <c r="BG10" s="248"/>
      <c r="BH10" s="235"/>
      <c r="BI10" s="238"/>
      <c r="BJ10" s="74"/>
    </row>
    <row r="11" spans="1:62" ht="15.75" thickBot="1" x14ac:dyDescent="0.3">
      <c r="A11" s="255"/>
      <c r="B11" s="226"/>
      <c r="C11" s="121"/>
      <c r="D11" s="104">
        <v>7</v>
      </c>
      <c r="E11" s="105">
        <v>14</v>
      </c>
      <c r="F11" s="105">
        <v>21</v>
      </c>
      <c r="G11" s="106">
        <v>28</v>
      </c>
      <c r="H11" s="106">
        <v>5</v>
      </c>
      <c r="I11" s="107">
        <v>12</v>
      </c>
      <c r="J11" s="107">
        <v>19</v>
      </c>
      <c r="K11" s="107">
        <v>26</v>
      </c>
      <c r="L11" s="107">
        <v>2</v>
      </c>
      <c r="M11" s="107">
        <v>9</v>
      </c>
      <c r="N11" s="107">
        <v>16</v>
      </c>
      <c r="O11" s="107">
        <v>23</v>
      </c>
      <c r="P11" s="107">
        <v>30</v>
      </c>
      <c r="Q11" s="107">
        <v>7</v>
      </c>
      <c r="R11" s="107">
        <v>14</v>
      </c>
      <c r="S11" s="107">
        <v>21</v>
      </c>
      <c r="T11" s="107">
        <v>28</v>
      </c>
      <c r="U11" s="107">
        <v>4</v>
      </c>
      <c r="V11" s="107">
        <v>11</v>
      </c>
      <c r="W11" s="107">
        <v>18</v>
      </c>
      <c r="X11" s="107">
        <v>25</v>
      </c>
      <c r="Y11" s="107">
        <v>1</v>
      </c>
      <c r="Z11" s="107">
        <v>8</v>
      </c>
      <c r="AA11" s="107">
        <v>15</v>
      </c>
      <c r="AB11" s="107">
        <v>22</v>
      </c>
      <c r="AC11" s="107">
        <v>1</v>
      </c>
      <c r="AD11" s="107">
        <v>8</v>
      </c>
      <c r="AE11" s="107">
        <v>15</v>
      </c>
      <c r="AF11" s="107">
        <v>22</v>
      </c>
      <c r="AG11" s="107">
        <v>29</v>
      </c>
      <c r="AH11" s="107">
        <v>5</v>
      </c>
      <c r="AI11" s="107">
        <v>12</v>
      </c>
      <c r="AJ11" s="107">
        <v>19</v>
      </c>
      <c r="AK11" s="107">
        <v>26</v>
      </c>
      <c r="AL11" s="107">
        <v>3</v>
      </c>
      <c r="AM11" s="107">
        <v>11</v>
      </c>
      <c r="AN11" s="107">
        <v>18</v>
      </c>
      <c r="AO11" s="107">
        <v>25</v>
      </c>
      <c r="AP11" s="107">
        <v>31</v>
      </c>
      <c r="AQ11" s="107">
        <v>7</v>
      </c>
      <c r="AR11" s="107">
        <v>14</v>
      </c>
      <c r="AS11" s="107">
        <v>21</v>
      </c>
      <c r="AT11" s="107">
        <v>28</v>
      </c>
      <c r="AU11" s="107">
        <v>5</v>
      </c>
      <c r="AV11" s="108">
        <v>12</v>
      </c>
      <c r="AW11" s="107">
        <v>19</v>
      </c>
      <c r="AX11" s="107">
        <v>26</v>
      </c>
      <c r="AY11" s="107">
        <v>2</v>
      </c>
      <c r="AZ11" s="107">
        <v>9</v>
      </c>
      <c r="BA11" s="107">
        <v>16</v>
      </c>
      <c r="BB11" s="107">
        <v>23</v>
      </c>
      <c r="BC11" s="155">
        <v>30</v>
      </c>
      <c r="BD11" s="244"/>
      <c r="BE11" s="247"/>
      <c r="BF11" s="247"/>
      <c r="BG11" s="249"/>
      <c r="BH11" s="236"/>
      <c r="BI11" s="239"/>
      <c r="BJ11" s="74"/>
    </row>
    <row r="12" spans="1:62" ht="15.75" x14ac:dyDescent="0.25">
      <c r="A12" s="195" t="s">
        <v>27</v>
      </c>
      <c r="B12" s="196"/>
      <c r="C12" s="131" t="s">
        <v>76</v>
      </c>
      <c r="D12" s="8"/>
      <c r="E12" s="9"/>
      <c r="F12" s="10"/>
      <c r="G12" s="11"/>
      <c r="H12" s="12"/>
      <c r="I12" s="12"/>
      <c r="J12" s="13"/>
      <c r="K12" s="13"/>
      <c r="L12" s="14"/>
      <c r="M12" s="13"/>
      <c r="N12" s="13"/>
      <c r="O12" s="12"/>
      <c r="P12" s="13" t="s">
        <v>29</v>
      </c>
      <c r="Q12" s="13"/>
      <c r="R12" s="13"/>
      <c r="S12" s="12"/>
      <c r="T12" s="15"/>
      <c r="U12" s="16" t="s">
        <v>30</v>
      </c>
      <c r="V12" s="16" t="s">
        <v>30</v>
      </c>
      <c r="W12" s="17"/>
      <c r="X12" s="16"/>
      <c r="Y12" s="16"/>
      <c r="Z12" s="16"/>
      <c r="AA12" s="18"/>
      <c r="AB12" s="18"/>
      <c r="AC12" s="18"/>
      <c r="AD12" s="18"/>
      <c r="AE12" s="19"/>
      <c r="AF12" s="18"/>
      <c r="AG12" s="18"/>
      <c r="AH12" s="18"/>
      <c r="AI12" s="18"/>
      <c r="AJ12" s="18"/>
      <c r="AK12" s="18"/>
      <c r="AL12" s="18"/>
      <c r="AM12" s="18"/>
      <c r="AN12" s="16" t="s">
        <v>31</v>
      </c>
      <c r="AO12" s="16" t="s">
        <v>31</v>
      </c>
      <c r="AP12" s="16" t="s">
        <v>31</v>
      </c>
      <c r="AQ12" s="16" t="s">
        <v>31</v>
      </c>
      <c r="AR12" s="16" t="s">
        <v>31</v>
      </c>
      <c r="AS12" s="16" t="s">
        <v>30</v>
      </c>
      <c r="AT12" s="16" t="s">
        <v>30</v>
      </c>
      <c r="AU12" s="16" t="s">
        <v>30</v>
      </c>
      <c r="AV12" s="16" t="s">
        <v>30</v>
      </c>
      <c r="AW12" s="16" t="s">
        <v>30</v>
      </c>
      <c r="AX12" s="16" t="s">
        <v>30</v>
      </c>
      <c r="AY12" s="16" t="s">
        <v>30</v>
      </c>
      <c r="AZ12" s="16" t="s">
        <v>30</v>
      </c>
      <c r="BA12" s="16"/>
      <c r="BB12" s="16"/>
      <c r="BC12" s="60"/>
      <c r="BD12" s="159">
        <f t="shared" ref="BD12:BD29" si="0">COUNTBLANK(D12:BC12)</f>
        <v>36</v>
      </c>
      <c r="BE12" s="136">
        <f>COUNTIF(D12:AW12,"с")+COUNTIF(D12:AW12,"У")</f>
        <v>6</v>
      </c>
      <c r="BF12" s="135">
        <f t="shared" ref="BF12:BF25" si="1">COUNTIF(D12:BC12,"п")</f>
        <v>0</v>
      </c>
      <c r="BG12" s="137">
        <f t="shared" ref="BG12:BG17" si="2">COUNTIF(D12:AW12,"А")</f>
        <v>0</v>
      </c>
      <c r="BH12" s="138">
        <f>COUNTIF(D12:BC12,"к")</f>
        <v>10</v>
      </c>
      <c r="BI12" s="139">
        <f>SUM(BD12:BH12)</f>
        <v>52</v>
      </c>
      <c r="BJ12" s="74"/>
    </row>
    <row r="13" spans="1:62" ht="15.75" x14ac:dyDescent="0.25">
      <c r="A13" s="251">
        <v>2014</v>
      </c>
      <c r="B13" s="252"/>
      <c r="C13" s="122" t="s">
        <v>77</v>
      </c>
      <c r="D13" s="8"/>
      <c r="E13" s="9"/>
      <c r="F13" s="10"/>
      <c r="G13" s="11"/>
      <c r="H13" s="12"/>
      <c r="I13" s="12"/>
      <c r="J13" s="13"/>
      <c r="K13" s="13"/>
      <c r="L13" s="14"/>
      <c r="M13" s="13"/>
      <c r="N13" s="13"/>
      <c r="O13" s="12"/>
      <c r="P13" s="13" t="s">
        <v>29</v>
      </c>
      <c r="Q13" s="13"/>
      <c r="R13" s="13"/>
      <c r="S13" s="12"/>
      <c r="T13" s="15"/>
      <c r="U13" s="13" t="s">
        <v>30</v>
      </c>
      <c r="V13" s="13" t="s">
        <v>30</v>
      </c>
      <c r="W13" s="17"/>
      <c r="X13" s="13"/>
      <c r="Y13" s="13"/>
      <c r="Z13" s="13"/>
      <c r="AA13" s="12"/>
      <c r="AB13" s="12"/>
      <c r="AC13" s="12"/>
      <c r="AD13" s="12"/>
      <c r="AE13" s="14"/>
      <c r="AF13" s="12"/>
      <c r="AG13" s="12"/>
      <c r="AH13" s="12"/>
      <c r="AI13" s="12"/>
      <c r="AJ13" s="12"/>
      <c r="AK13" s="12"/>
      <c r="AL13" s="12"/>
      <c r="AM13" s="12"/>
      <c r="AN13" s="20" t="s">
        <v>31</v>
      </c>
      <c r="AO13" s="20" t="s">
        <v>31</v>
      </c>
      <c r="AP13" s="20" t="s">
        <v>31</v>
      </c>
      <c r="AQ13" s="20" t="s">
        <v>31</v>
      </c>
      <c r="AR13" s="20" t="s">
        <v>31</v>
      </c>
      <c r="AS13" s="20" t="s">
        <v>30</v>
      </c>
      <c r="AT13" s="20" t="s">
        <v>30</v>
      </c>
      <c r="AU13" s="20" t="s">
        <v>30</v>
      </c>
      <c r="AV13" s="13" t="s">
        <v>30</v>
      </c>
      <c r="AW13" s="13" t="s">
        <v>30</v>
      </c>
      <c r="AX13" s="13" t="s">
        <v>30</v>
      </c>
      <c r="AY13" s="13" t="s">
        <v>30</v>
      </c>
      <c r="AZ13" s="13" t="s">
        <v>30</v>
      </c>
      <c r="BA13" s="13"/>
      <c r="BB13" s="13"/>
      <c r="BC13" s="61"/>
      <c r="BD13" s="160">
        <f t="shared" si="0"/>
        <v>36</v>
      </c>
      <c r="BE13" s="137">
        <f t="shared" ref="BE13:BE14" si="3">COUNTIF(D13:AW13,"с")+COUNTIF(D13:AW13,"У")</f>
        <v>6</v>
      </c>
      <c r="BF13" s="137">
        <f t="shared" si="1"/>
        <v>0</v>
      </c>
      <c r="BG13" s="137">
        <f t="shared" si="2"/>
        <v>0</v>
      </c>
      <c r="BH13" s="140">
        <f t="shared" ref="BH13:BH29" si="4">COUNTIF(D13:BC13,"к")</f>
        <v>10</v>
      </c>
      <c r="BI13" s="141">
        <f t="shared" ref="BI13:BI14" si="5">SUM(BD13:BH13)</f>
        <v>52</v>
      </c>
      <c r="BJ13" s="74"/>
    </row>
    <row r="14" spans="1:62" ht="16.5" thickBot="1" x14ac:dyDescent="0.3">
      <c r="A14" s="251"/>
      <c r="B14" s="252"/>
      <c r="C14" s="123" t="s">
        <v>75</v>
      </c>
      <c r="D14" s="21"/>
      <c r="E14" s="22"/>
      <c r="F14" s="23"/>
      <c r="G14" s="24"/>
      <c r="H14" s="15"/>
      <c r="I14" s="15"/>
      <c r="J14" s="17"/>
      <c r="K14" s="17"/>
      <c r="L14" s="17"/>
      <c r="M14" s="15"/>
      <c r="N14" s="15"/>
      <c r="O14" s="15"/>
      <c r="P14" s="17" t="s">
        <v>29</v>
      </c>
      <c r="Q14" s="17"/>
      <c r="R14" s="17"/>
      <c r="S14" s="15"/>
      <c r="T14" s="15"/>
      <c r="U14" s="17" t="s">
        <v>30</v>
      </c>
      <c r="V14" s="17" t="s">
        <v>30</v>
      </c>
      <c r="W14" s="17"/>
      <c r="X14" s="17"/>
      <c r="Y14" s="17"/>
      <c r="Z14" s="17"/>
      <c r="AA14" s="15"/>
      <c r="AB14" s="15"/>
      <c r="AC14" s="15"/>
      <c r="AD14" s="15"/>
      <c r="AE14" s="25"/>
      <c r="AF14" s="15"/>
      <c r="AG14" s="15"/>
      <c r="AH14" s="15"/>
      <c r="AI14" s="15"/>
      <c r="AJ14" s="15"/>
      <c r="AK14" s="15"/>
      <c r="AL14" s="15"/>
      <c r="AM14" s="15"/>
      <c r="AN14" s="17" t="s">
        <v>31</v>
      </c>
      <c r="AO14" s="17" t="s">
        <v>31</v>
      </c>
      <c r="AP14" s="17" t="s">
        <v>31</v>
      </c>
      <c r="AQ14" s="17" t="s">
        <v>31</v>
      </c>
      <c r="AR14" s="17" t="s">
        <v>31</v>
      </c>
      <c r="AS14" s="17" t="s">
        <v>30</v>
      </c>
      <c r="AT14" s="17" t="s">
        <v>30</v>
      </c>
      <c r="AU14" s="17" t="s">
        <v>30</v>
      </c>
      <c r="AV14" s="17" t="s">
        <v>30</v>
      </c>
      <c r="AW14" s="17" t="s">
        <v>30</v>
      </c>
      <c r="AX14" s="17" t="s">
        <v>30</v>
      </c>
      <c r="AY14" s="17" t="s">
        <v>30</v>
      </c>
      <c r="AZ14" s="17" t="s">
        <v>30</v>
      </c>
      <c r="BA14" s="17"/>
      <c r="BB14" s="17"/>
      <c r="BC14" s="62"/>
      <c r="BD14" s="161">
        <f t="shared" si="0"/>
        <v>36</v>
      </c>
      <c r="BE14" s="143">
        <f t="shared" si="3"/>
        <v>6</v>
      </c>
      <c r="BF14" s="142">
        <f t="shared" si="1"/>
        <v>0</v>
      </c>
      <c r="BG14" s="142">
        <f t="shared" si="2"/>
        <v>0</v>
      </c>
      <c r="BH14" s="144">
        <f t="shared" si="4"/>
        <v>10</v>
      </c>
      <c r="BI14" s="145">
        <f t="shared" si="5"/>
        <v>52</v>
      </c>
      <c r="BJ14" s="74"/>
    </row>
    <row r="15" spans="1:62" ht="15.75" x14ac:dyDescent="0.25">
      <c r="A15" s="197" t="s">
        <v>34</v>
      </c>
      <c r="B15" s="198"/>
      <c r="C15" s="124" t="s">
        <v>76</v>
      </c>
      <c r="D15" s="26"/>
      <c r="E15" s="27"/>
      <c r="F15" s="28"/>
      <c r="G15" s="29"/>
      <c r="H15" s="16"/>
      <c r="I15" s="16"/>
      <c r="J15" s="16"/>
      <c r="K15" s="16"/>
      <c r="L15" s="16"/>
      <c r="M15" s="29"/>
      <c r="N15" s="16"/>
      <c r="O15" s="16"/>
      <c r="P15" s="16"/>
      <c r="Q15" s="16"/>
      <c r="R15" s="16"/>
      <c r="S15" s="16"/>
      <c r="T15" s="16"/>
      <c r="U15" s="16" t="s">
        <v>30</v>
      </c>
      <c r="V15" s="16" t="s">
        <v>30</v>
      </c>
      <c r="W15" s="16"/>
      <c r="X15" s="16"/>
      <c r="Y15" s="16"/>
      <c r="Z15" s="16"/>
      <c r="AA15" s="16"/>
      <c r="AB15" s="16"/>
      <c r="AC15" s="16"/>
      <c r="AD15" s="16"/>
      <c r="AE15" s="30"/>
      <c r="AF15" s="16"/>
      <c r="AG15" s="16"/>
      <c r="AH15" s="18"/>
      <c r="AI15" s="18"/>
      <c r="AJ15" s="18"/>
      <c r="AK15" s="29" t="s">
        <v>35</v>
      </c>
      <c r="AL15" s="29" t="s">
        <v>35</v>
      </c>
      <c r="AM15" s="18"/>
      <c r="AN15" s="16" t="s">
        <v>31</v>
      </c>
      <c r="AO15" s="16" t="s">
        <v>31</v>
      </c>
      <c r="AP15" s="16" t="s">
        <v>31</v>
      </c>
      <c r="AQ15" s="16" t="s">
        <v>31</v>
      </c>
      <c r="AR15" s="16" t="s">
        <v>31</v>
      </c>
      <c r="AS15" s="16" t="s">
        <v>31</v>
      </c>
      <c r="AT15" s="16" t="s">
        <v>30</v>
      </c>
      <c r="AU15" s="16" t="s">
        <v>30</v>
      </c>
      <c r="AV15" s="16" t="s">
        <v>30</v>
      </c>
      <c r="AW15" s="16" t="s">
        <v>30</v>
      </c>
      <c r="AX15" s="16" t="s">
        <v>30</v>
      </c>
      <c r="AY15" s="16" t="s">
        <v>30</v>
      </c>
      <c r="AZ15" s="16" t="s">
        <v>30</v>
      </c>
      <c r="BA15" s="16" t="s">
        <v>30</v>
      </c>
      <c r="BB15" s="16"/>
      <c r="BC15" s="60"/>
      <c r="BD15" s="159">
        <f t="shared" si="0"/>
        <v>34</v>
      </c>
      <c r="BE15" s="135">
        <f>COUNTIF(D15:AZ15,"с")</f>
        <v>6</v>
      </c>
      <c r="BF15" s="143">
        <f t="shared" si="1"/>
        <v>2</v>
      </c>
      <c r="BG15" s="143">
        <f t="shared" si="2"/>
        <v>0</v>
      </c>
      <c r="BH15" s="146">
        <f t="shared" si="4"/>
        <v>10</v>
      </c>
      <c r="BI15" s="147">
        <f>SUM(BD15:BH15)</f>
        <v>52</v>
      </c>
      <c r="BJ15" s="74"/>
    </row>
    <row r="16" spans="1:62" ht="15.75" x14ac:dyDescent="0.25">
      <c r="A16" s="251">
        <v>2013</v>
      </c>
      <c r="B16" s="252"/>
      <c r="C16" s="122" t="s">
        <v>77</v>
      </c>
      <c r="D16" s="8"/>
      <c r="E16" s="9"/>
      <c r="F16" s="10"/>
      <c r="G16" s="11"/>
      <c r="H16" s="13"/>
      <c r="I16" s="13"/>
      <c r="J16" s="13"/>
      <c r="K16" s="13"/>
      <c r="L16" s="31"/>
      <c r="M16" s="13"/>
      <c r="N16" s="13"/>
      <c r="O16" s="13"/>
      <c r="P16" s="13"/>
      <c r="Q16" s="13"/>
      <c r="R16" s="13"/>
      <c r="S16" s="13"/>
      <c r="T16" s="13"/>
      <c r="U16" s="13" t="s">
        <v>30</v>
      </c>
      <c r="V16" s="13" t="s">
        <v>30</v>
      </c>
      <c r="W16" s="13"/>
      <c r="X16" s="13"/>
      <c r="Y16" s="13"/>
      <c r="Z16" s="13"/>
      <c r="AA16" s="13"/>
      <c r="AB16" s="13"/>
      <c r="AC16" s="13"/>
      <c r="AD16" s="13"/>
      <c r="AE16" s="31"/>
      <c r="AF16" s="20"/>
      <c r="AG16" s="20"/>
      <c r="AH16" s="20"/>
      <c r="AI16" s="20"/>
      <c r="AJ16" s="20"/>
      <c r="AK16" s="13" t="s">
        <v>35</v>
      </c>
      <c r="AL16" s="13" t="s">
        <v>35</v>
      </c>
      <c r="AM16" s="12"/>
      <c r="AN16" s="20" t="s">
        <v>31</v>
      </c>
      <c r="AO16" s="20" t="s">
        <v>31</v>
      </c>
      <c r="AP16" s="20" t="s">
        <v>31</v>
      </c>
      <c r="AQ16" s="20" t="s">
        <v>31</v>
      </c>
      <c r="AR16" s="20" t="s">
        <v>31</v>
      </c>
      <c r="AS16" s="20" t="s">
        <v>31</v>
      </c>
      <c r="AT16" s="20" t="s">
        <v>30</v>
      </c>
      <c r="AU16" s="13" t="s">
        <v>30</v>
      </c>
      <c r="AV16" s="13" t="s">
        <v>30</v>
      </c>
      <c r="AW16" s="13" t="s">
        <v>30</v>
      </c>
      <c r="AX16" s="13" t="s">
        <v>30</v>
      </c>
      <c r="AY16" s="13" t="s">
        <v>30</v>
      </c>
      <c r="AZ16" s="13" t="s">
        <v>30</v>
      </c>
      <c r="BA16" s="13" t="s">
        <v>30</v>
      </c>
      <c r="BB16" s="13"/>
      <c r="BC16" s="61"/>
      <c r="BD16" s="160">
        <f t="shared" si="0"/>
        <v>34</v>
      </c>
      <c r="BE16" s="143">
        <f t="shared" ref="BE16" si="6">COUNTIF(D16:AW16,"с")</f>
        <v>6</v>
      </c>
      <c r="BF16" s="137">
        <f t="shared" si="1"/>
        <v>2</v>
      </c>
      <c r="BG16" s="137">
        <f t="shared" si="2"/>
        <v>0</v>
      </c>
      <c r="BH16" s="140">
        <f t="shared" si="4"/>
        <v>10</v>
      </c>
      <c r="BI16" s="141">
        <f t="shared" ref="BI16:BI17" si="7">SUM(BD16:BH16)</f>
        <v>52</v>
      </c>
      <c r="BJ16" s="74"/>
    </row>
    <row r="17" spans="1:62" ht="16.5" thickBot="1" x14ac:dyDescent="0.3">
      <c r="A17" s="251"/>
      <c r="B17" s="252"/>
      <c r="C17" s="123" t="s">
        <v>75</v>
      </c>
      <c r="D17" s="21"/>
      <c r="E17" s="22"/>
      <c r="F17" s="23"/>
      <c r="G17" s="22"/>
      <c r="H17" s="17"/>
      <c r="I17" s="17"/>
      <c r="J17" s="32"/>
      <c r="K17" s="32"/>
      <c r="L17" s="33"/>
      <c r="M17" s="17"/>
      <c r="N17" s="17"/>
      <c r="O17" s="17"/>
      <c r="P17" s="17"/>
      <c r="Q17" s="17"/>
      <c r="R17" s="17"/>
      <c r="S17" s="17"/>
      <c r="T17" s="17"/>
      <c r="U17" s="17" t="s">
        <v>30</v>
      </c>
      <c r="V17" s="17" t="s">
        <v>30</v>
      </c>
      <c r="W17" s="17"/>
      <c r="X17" s="17"/>
      <c r="Y17" s="17"/>
      <c r="Z17" s="17"/>
      <c r="AA17" s="17"/>
      <c r="AB17" s="17"/>
      <c r="AC17" s="17"/>
      <c r="AD17" s="17"/>
      <c r="AE17" s="33"/>
      <c r="AF17" s="20"/>
      <c r="AG17" s="20"/>
      <c r="AH17" s="20"/>
      <c r="AI17" s="32"/>
      <c r="AJ17" s="32"/>
      <c r="AK17" s="32" t="s">
        <v>35</v>
      </c>
      <c r="AL17" s="17" t="s">
        <v>35</v>
      </c>
      <c r="AM17" s="15"/>
      <c r="AN17" s="17" t="s">
        <v>31</v>
      </c>
      <c r="AO17" s="20" t="s">
        <v>31</v>
      </c>
      <c r="AP17" s="20" t="s">
        <v>31</v>
      </c>
      <c r="AQ17" s="20" t="s">
        <v>31</v>
      </c>
      <c r="AR17" s="32" t="s">
        <v>31</v>
      </c>
      <c r="AS17" s="32" t="s">
        <v>31</v>
      </c>
      <c r="AT17" s="32" t="s">
        <v>30</v>
      </c>
      <c r="AU17" s="17" t="s">
        <v>30</v>
      </c>
      <c r="AV17" s="17" t="s">
        <v>30</v>
      </c>
      <c r="AW17" s="17" t="s">
        <v>30</v>
      </c>
      <c r="AX17" s="17" t="s">
        <v>30</v>
      </c>
      <c r="AY17" s="17" t="s">
        <v>30</v>
      </c>
      <c r="AZ17" s="17" t="s">
        <v>30</v>
      </c>
      <c r="BA17" s="17" t="s">
        <v>30</v>
      </c>
      <c r="BB17" s="17"/>
      <c r="BC17" s="62"/>
      <c r="BD17" s="161">
        <f t="shared" si="0"/>
        <v>34</v>
      </c>
      <c r="BE17" s="137">
        <f t="shared" ref="BE17" si="8">COUNTIF(D17:BC17,"с")</f>
        <v>6</v>
      </c>
      <c r="BF17" s="148">
        <f t="shared" si="1"/>
        <v>2</v>
      </c>
      <c r="BG17" s="148">
        <f t="shared" si="2"/>
        <v>0</v>
      </c>
      <c r="BH17" s="149">
        <f t="shared" si="4"/>
        <v>10</v>
      </c>
      <c r="BI17" s="150">
        <f t="shared" si="7"/>
        <v>52</v>
      </c>
      <c r="BJ17" s="74"/>
    </row>
    <row r="18" spans="1:62" ht="15.75" x14ac:dyDescent="0.25">
      <c r="A18" s="197" t="s">
        <v>36</v>
      </c>
      <c r="B18" s="198"/>
      <c r="C18" s="124" t="s">
        <v>28</v>
      </c>
      <c r="D18" s="26"/>
      <c r="E18" s="27"/>
      <c r="F18" s="28"/>
      <c r="G18" s="16" t="s">
        <v>31</v>
      </c>
      <c r="H18" s="16" t="s">
        <v>31</v>
      </c>
      <c r="I18" s="16" t="s">
        <v>31</v>
      </c>
      <c r="J18" s="16" t="s">
        <v>31</v>
      </c>
      <c r="K18" s="16" t="s">
        <v>31</v>
      </c>
      <c r="L18" s="16" t="s">
        <v>31</v>
      </c>
      <c r="M18" s="16" t="s">
        <v>31</v>
      </c>
      <c r="N18" s="16"/>
      <c r="O18" s="16"/>
      <c r="P18" s="16"/>
      <c r="Q18" s="16"/>
      <c r="R18" s="16"/>
      <c r="S18" s="16"/>
      <c r="T18" s="16"/>
      <c r="U18" s="16" t="s">
        <v>30</v>
      </c>
      <c r="V18" s="16" t="s">
        <v>30</v>
      </c>
      <c r="W18" s="16"/>
      <c r="X18" s="16"/>
      <c r="Y18" s="16"/>
      <c r="Z18" s="16"/>
      <c r="AA18" s="16"/>
      <c r="AB18" s="16"/>
      <c r="AC18" s="16"/>
      <c r="AD18" s="16"/>
      <c r="AE18" s="30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 t="s">
        <v>30</v>
      </c>
      <c r="AR18" s="16" t="s">
        <v>30</v>
      </c>
      <c r="AS18" s="16" t="s">
        <v>30</v>
      </c>
      <c r="AT18" s="16" t="s">
        <v>30</v>
      </c>
      <c r="AU18" s="16" t="s">
        <v>30</v>
      </c>
      <c r="AV18" s="16" t="s">
        <v>30</v>
      </c>
      <c r="AW18" s="16" t="s">
        <v>30</v>
      </c>
      <c r="AX18" s="16" t="s">
        <v>30</v>
      </c>
      <c r="AY18" s="16"/>
      <c r="AZ18" s="16"/>
      <c r="BA18" s="16"/>
      <c r="BB18" s="16"/>
      <c r="BC18" s="60"/>
      <c r="BD18" s="159">
        <f t="shared" si="0"/>
        <v>35</v>
      </c>
      <c r="BE18" s="135">
        <f>COUNTIF(D18:AW18,"с")</f>
        <v>7</v>
      </c>
      <c r="BF18" s="135">
        <f t="shared" si="1"/>
        <v>0</v>
      </c>
      <c r="BG18" s="135">
        <f>COUNTIF(D18:AW18,"А")</f>
        <v>0</v>
      </c>
      <c r="BH18" s="138">
        <f t="shared" si="4"/>
        <v>10</v>
      </c>
      <c r="BI18" s="139">
        <f>SUM(BD18:BH18)</f>
        <v>52</v>
      </c>
      <c r="BJ18" s="74"/>
    </row>
    <row r="19" spans="1:62" ht="15.75" x14ac:dyDescent="0.25">
      <c r="A19" s="199">
        <v>2012</v>
      </c>
      <c r="B19" s="200"/>
      <c r="C19" s="122" t="s">
        <v>32</v>
      </c>
      <c r="D19" s="8"/>
      <c r="E19" s="9"/>
      <c r="F19" s="10"/>
      <c r="G19" s="13" t="s">
        <v>31</v>
      </c>
      <c r="H19" s="13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31</v>
      </c>
      <c r="N19" s="13"/>
      <c r="O19" s="13"/>
      <c r="P19" s="13"/>
      <c r="Q19" s="13"/>
      <c r="R19" s="13"/>
      <c r="S19" s="13"/>
      <c r="T19" s="13"/>
      <c r="U19" s="13" t="s">
        <v>30</v>
      </c>
      <c r="V19" s="13" t="s">
        <v>30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 t="s">
        <v>30</v>
      </c>
      <c r="AW19" s="13" t="s">
        <v>30</v>
      </c>
      <c r="AX19" s="13" t="s">
        <v>30</v>
      </c>
      <c r="AY19" s="13" t="s">
        <v>30</v>
      </c>
      <c r="AZ19" s="13" t="s">
        <v>30</v>
      </c>
      <c r="BA19" s="13" t="s">
        <v>30</v>
      </c>
      <c r="BB19" s="13" t="s">
        <v>30</v>
      </c>
      <c r="BC19" s="61" t="s">
        <v>30</v>
      </c>
      <c r="BD19" s="160">
        <f t="shared" si="0"/>
        <v>35</v>
      </c>
      <c r="BE19" s="137">
        <f>COUNTIF(D19:BC19,"с")</f>
        <v>7</v>
      </c>
      <c r="BF19" s="137">
        <f t="shared" si="1"/>
        <v>0</v>
      </c>
      <c r="BG19" s="137">
        <f t="shared" ref="BG19:BG23" si="9">COUNTIF(D19:AW19,"А")</f>
        <v>0</v>
      </c>
      <c r="BH19" s="140">
        <f t="shared" si="4"/>
        <v>10</v>
      </c>
      <c r="BI19" s="141">
        <f t="shared" ref="BI19:BI20" si="10">SUM(BD19:BH19)</f>
        <v>52</v>
      </c>
      <c r="BJ19" s="74"/>
    </row>
    <row r="20" spans="1:62" ht="16.5" thickBot="1" x14ac:dyDescent="0.3">
      <c r="A20" s="199"/>
      <c r="B20" s="200"/>
      <c r="C20" s="123" t="s">
        <v>33</v>
      </c>
      <c r="D20" s="21"/>
      <c r="E20" s="22"/>
      <c r="F20" s="23"/>
      <c r="G20" s="206" t="s">
        <v>31</v>
      </c>
      <c r="H20" s="206" t="s">
        <v>31</v>
      </c>
      <c r="I20" s="206" t="s">
        <v>31</v>
      </c>
      <c r="J20" s="206" t="s">
        <v>31</v>
      </c>
      <c r="K20" s="206" t="s">
        <v>31</v>
      </c>
      <c r="L20" s="206" t="s">
        <v>31</v>
      </c>
      <c r="M20" s="206" t="s">
        <v>31</v>
      </c>
      <c r="N20" s="17"/>
      <c r="O20" s="17"/>
      <c r="P20" s="17"/>
      <c r="Q20" s="17"/>
      <c r="R20" s="17"/>
      <c r="S20" s="17"/>
      <c r="T20" s="17"/>
      <c r="U20" s="17" t="s">
        <v>30</v>
      </c>
      <c r="V20" s="17" t="s">
        <v>30</v>
      </c>
      <c r="W20" s="17" t="s">
        <v>35</v>
      </c>
      <c r="X20" s="17" t="s">
        <v>35</v>
      </c>
      <c r="Y20" s="17" t="s">
        <v>35</v>
      </c>
      <c r="Z20" s="17"/>
      <c r="AA20" s="206"/>
      <c r="AB20" s="206"/>
      <c r="AC20" s="206"/>
      <c r="AD20" s="206"/>
      <c r="AE20" s="207"/>
      <c r="AF20" s="206"/>
      <c r="AG20" s="206"/>
      <c r="AH20" s="206"/>
      <c r="AI20" s="17"/>
      <c r="AJ20" s="17"/>
      <c r="AK20" s="17"/>
      <c r="AL20" s="13"/>
      <c r="AM20" s="13"/>
      <c r="AN20" s="13"/>
      <c r="AO20" s="13"/>
      <c r="AP20" s="13"/>
      <c r="AQ20" s="13"/>
      <c r="AR20" s="17"/>
      <c r="AS20" s="13"/>
      <c r="AT20" s="13"/>
      <c r="AU20" s="13"/>
      <c r="AV20" s="13"/>
      <c r="AW20" s="17" t="s">
        <v>30</v>
      </c>
      <c r="AX20" s="17" t="s">
        <v>30</v>
      </c>
      <c r="AY20" s="13" t="s">
        <v>30</v>
      </c>
      <c r="AZ20" s="13" t="s">
        <v>30</v>
      </c>
      <c r="BA20" s="13" t="s">
        <v>30</v>
      </c>
      <c r="BB20" s="13" t="s">
        <v>30</v>
      </c>
      <c r="BC20" s="61" t="s">
        <v>30</v>
      </c>
      <c r="BD20" s="161">
        <f t="shared" si="0"/>
        <v>33</v>
      </c>
      <c r="BE20" s="137">
        <f>COUNTIF(D20:BC20,"с")</f>
        <v>7</v>
      </c>
      <c r="BF20" s="142">
        <f t="shared" si="1"/>
        <v>3</v>
      </c>
      <c r="BG20" s="142">
        <f t="shared" si="9"/>
        <v>0</v>
      </c>
      <c r="BH20" s="144">
        <f t="shared" si="4"/>
        <v>9</v>
      </c>
      <c r="BI20" s="145">
        <f t="shared" si="10"/>
        <v>52</v>
      </c>
      <c r="BJ20" s="74"/>
    </row>
    <row r="21" spans="1:62" ht="15.75" x14ac:dyDescent="0.25">
      <c r="A21" s="256" t="s">
        <v>37</v>
      </c>
      <c r="B21" s="257"/>
      <c r="C21" s="124" t="s">
        <v>28</v>
      </c>
      <c r="D21" s="35"/>
      <c r="E21" s="28"/>
      <c r="F21" s="28"/>
      <c r="G21" s="29"/>
      <c r="H21" s="29"/>
      <c r="I21" s="29"/>
      <c r="J21" s="16"/>
      <c r="K21" s="16"/>
      <c r="L21" s="16"/>
      <c r="M21" s="16"/>
      <c r="N21" s="16"/>
      <c r="O21" s="16"/>
      <c r="P21" s="16"/>
      <c r="Q21" s="16"/>
      <c r="R21" s="29"/>
      <c r="S21" s="16"/>
      <c r="T21" s="16"/>
      <c r="U21" s="16" t="s">
        <v>30</v>
      </c>
      <c r="V21" s="16" t="s">
        <v>30</v>
      </c>
      <c r="W21" s="16"/>
      <c r="X21" s="16" t="s">
        <v>35</v>
      </c>
      <c r="Y21" s="16" t="s">
        <v>35</v>
      </c>
      <c r="Z21" s="16" t="s">
        <v>35</v>
      </c>
      <c r="AA21" s="16" t="s">
        <v>31</v>
      </c>
      <c r="AB21" s="16" t="s">
        <v>31</v>
      </c>
      <c r="AC21" s="16" t="s">
        <v>31</v>
      </c>
      <c r="AD21" s="16" t="s">
        <v>31</v>
      </c>
      <c r="AE21" s="29" t="s">
        <v>31</v>
      </c>
      <c r="AF21" s="16" t="s">
        <v>31</v>
      </c>
      <c r="AG21" s="16" t="s">
        <v>31</v>
      </c>
      <c r="AH21" s="16"/>
      <c r="AI21" s="16"/>
      <c r="AJ21" s="16"/>
      <c r="AK21" s="16"/>
      <c r="AL21" s="16"/>
      <c r="AM21" s="16"/>
      <c r="AN21" s="16"/>
      <c r="AO21" s="29"/>
      <c r="AP21" s="29"/>
      <c r="AQ21" s="29"/>
      <c r="AR21" s="29"/>
      <c r="AS21" s="29"/>
      <c r="AT21" s="29"/>
      <c r="AU21" s="29"/>
      <c r="AV21" s="29" t="s">
        <v>30</v>
      </c>
      <c r="AW21" s="29" t="s">
        <v>30</v>
      </c>
      <c r="AX21" s="29" t="s">
        <v>30</v>
      </c>
      <c r="AY21" s="29" t="s">
        <v>30</v>
      </c>
      <c r="AZ21" s="29" t="s">
        <v>30</v>
      </c>
      <c r="BA21" s="29" t="s">
        <v>30</v>
      </c>
      <c r="BB21" s="29" t="s">
        <v>30</v>
      </c>
      <c r="BC21" s="156" t="s">
        <v>30</v>
      </c>
      <c r="BD21" s="159">
        <f t="shared" si="0"/>
        <v>32</v>
      </c>
      <c r="BE21" s="135">
        <f t="shared" ref="BE21" si="11">COUNTIF(D21:AW21,"с")</f>
        <v>7</v>
      </c>
      <c r="BF21" s="143">
        <f t="shared" si="1"/>
        <v>3</v>
      </c>
      <c r="BG21" s="143">
        <f t="shared" si="9"/>
        <v>0</v>
      </c>
      <c r="BH21" s="146">
        <f t="shared" si="4"/>
        <v>10</v>
      </c>
      <c r="BI21" s="147">
        <f>SUM(BD21:BH21)</f>
        <v>52</v>
      </c>
      <c r="BJ21" s="74"/>
    </row>
    <row r="22" spans="1:62" ht="15.75" x14ac:dyDescent="0.25">
      <c r="A22" s="251">
        <v>2011</v>
      </c>
      <c r="B22" s="258"/>
      <c r="C22" s="122" t="s">
        <v>32</v>
      </c>
      <c r="D22" s="36"/>
      <c r="E22" s="10"/>
      <c r="F22" s="1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 t="s">
        <v>30</v>
      </c>
      <c r="V22" s="13" t="s">
        <v>30</v>
      </c>
      <c r="W22" s="13"/>
      <c r="X22" s="13" t="s">
        <v>35</v>
      </c>
      <c r="Y22" s="13" t="s">
        <v>35</v>
      </c>
      <c r="Z22" s="13" t="s">
        <v>35</v>
      </c>
      <c r="AA22" s="13" t="s">
        <v>31</v>
      </c>
      <c r="AB22" s="13" t="s">
        <v>31</v>
      </c>
      <c r="AC22" s="13" t="s">
        <v>31</v>
      </c>
      <c r="AD22" s="13" t="s">
        <v>31</v>
      </c>
      <c r="AE22" s="13" t="s">
        <v>31</v>
      </c>
      <c r="AF22" s="13" t="s">
        <v>31</v>
      </c>
      <c r="AG22" s="13" t="s">
        <v>31</v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 t="s">
        <v>30</v>
      </c>
      <c r="AW22" s="13" t="s">
        <v>30</v>
      </c>
      <c r="AX22" s="13" t="s">
        <v>30</v>
      </c>
      <c r="AY22" s="13" t="s">
        <v>30</v>
      </c>
      <c r="AZ22" s="13" t="s">
        <v>30</v>
      </c>
      <c r="BA22" s="13" t="s">
        <v>30</v>
      </c>
      <c r="BB22" s="13" t="s">
        <v>30</v>
      </c>
      <c r="BC22" s="61" t="s">
        <v>30</v>
      </c>
      <c r="BD22" s="160">
        <f t="shared" si="0"/>
        <v>32</v>
      </c>
      <c r="BE22" s="137">
        <f t="shared" ref="BE22:BE23" si="12">COUNTIF(D22:BC22,"с")</f>
        <v>7</v>
      </c>
      <c r="BF22" s="137">
        <f t="shared" si="1"/>
        <v>3</v>
      </c>
      <c r="BG22" s="137">
        <f t="shared" si="9"/>
        <v>0</v>
      </c>
      <c r="BH22" s="140">
        <f t="shared" si="4"/>
        <v>10</v>
      </c>
      <c r="BI22" s="141">
        <f t="shared" ref="BI22:BI23" si="13">SUM(BD22:BH22)</f>
        <v>52</v>
      </c>
      <c r="BJ22" s="74"/>
    </row>
    <row r="23" spans="1:62" ht="16.5" thickBot="1" x14ac:dyDescent="0.3">
      <c r="A23" s="201"/>
      <c r="B23" s="202"/>
      <c r="C23" s="123" t="s">
        <v>33</v>
      </c>
      <c r="D23" s="36"/>
      <c r="E23" s="10"/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7" t="s">
        <v>30</v>
      </c>
      <c r="V23" s="17" t="s">
        <v>30</v>
      </c>
      <c r="W23" s="13"/>
      <c r="X23" s="13"/>
      <c r="Y23" s="13"/>
      <c r="Z23" s="13"/>
      <c r="AA23" s="13" t="s">
        <v>31</v>
      </c>
      <c r="AB23" s="13" t="s">
        <v>31</v>
      </c>
      <c r="AC23" s="13" t="s">
        <v>31</v>
      </c>
      <c r="AD23" s="13" t="s">
        <v>31</v>
      </c>
      <c r="AE23" s="13" t="s">
        <v>31</v>
      </c>
      <c r="AF23" s="13" t="s">
        <v>31</v>
      </c>
      <c r="AG23" s="13" t="s">
        <v>31</v>
      </c>
      <c r="AH23" s="13"/>
      <c r="AI23" s="13"/>
      <c r="AJ23" s="13"/>
      <c r="AK23" s="13"/>
      <c r="AL23" s="13"/>
      <c r="AM23" s="13"/>
      <c r="AN23" s="13"/>
      <c r="AO23" s="13" t="s">
        <v>35</v>
      </c>
      <c r="AP23" s="13" t="s">
        <v>35</v>
      </c>
      <c r="AQ23" s="13" t="s">
        <v>35</v>
      </c>
      <c r="AR23" s="20" t="s">
        <v>30</v>
      </c>
      <c r="AS23" s="20" t="s">
        <v>30</v>
      </c>
      <c r="AT23" s="20" t="s">
        <v>30</v>
      </c>
      <c r="AU23" s="20" t="s">
        <v>30</v>
      </c>
      <c r="AV23" s="20" t="s">
        <v>30</v>
      </c>
      <c r="AW23" s="20" t="s">
        <v>30</v>
      </c>
      <c r="AX23" s="20" t="s">
        <v>30</v>
      </c>
      <c r="AY23" s="20"/>
      <c r="AZ23" s="20"/>
      <c r="BA23" s="20"/>
      <c r="BB23" s="20"/>
      <c r="BC23" s="157"/>
      <c r="BD23" s="161">
        <f t="shared" si="0"/>
        <v>33</v>
      </c>
      <c r="BE23" s="137">
        <f t="shared" si="12"/>
        <v>7</v>
      </c>
      <c r="BF23" s="148">
        <f t="shared" si="1"/>
        <v>3</v>
      </c>
      <c r="BG23" s="148">
        <f t="shared" si="9"/>
        <v>0</v>
      </c>
      <c r="BH23" s="149">
        <f t="shared" si="4"/>
        <v>9</v>
      </c>
      <c r="BI23" s="150">
        <f t="shared" si="13"/>
        <v>52</v>
      </c>
      <c r="BJ23" s="74"/>
    </row>
    <row r="24" spans="1:62" ht="15.75" x14ac:dyDescent="0.25">
      <c r="A24" s="256" t="s">
        <v>41</v>
      </c>
      <c r="B24" s="257"/>
      <c r="C24" s="124" t="s">
        <v>38</v>
      </c>
      <c r="D24" s="35"/>
      <c r="E24" s="28"/>
      <c r="F24" s="28"/>
      <c r="G24" s="34"/>
      <c r="H24" s="16"/>
      <c r="I24" s="16"/>
      <c r="J24" s="16"/>
      <c r="K24" s="16"/>
      <c r="L24" s="30"/>
      <c r="M24" s="16"/>
      <c r="N24" s="16"/>
      <c r="O24" s="16"/>
      <c r="P24" s="16"/>
      <c r="Q24" s="16"/>
      <c r="R24" s="16"/>
      <c r="S24" s="16"/>
      <c r="T24" s="16"/>
      <c r="U24" s="16" t="s">
        <v>30</v>
      </c>
      <c r="V24" s="16" t="s">
        <v>30</v>
      </c>
      <c r="W24" s="16"/>
      <c r="X24" s="16" t="s">
        <v>31</v>
      </c>
      <c r="Y24" s="16" t="s">
        <v>31</v>
      </c>
      <c r="Z24" s="16" t="s">
        <v>31</v>
      </c>
      <c r="AA24" s="16" t="s">
        <v>31</v>
      </c>
      <c r="AB24" s="29" t="s">
        <v>31</v>
      </c>
      <c r="AC24" s="16" t="s">
        <v>31</v>
      </c>
      <c r="AD24" s="16" t="s">
        <v>31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29"/>
      <c r="AU24" s="16"/>
      <c r="AV24" s="29" t="s">
        <v>30</v>
      </c>
      <c r="AW24" s="29" t="s">
        <v>30</v>
      </c>
      <c r="AX24" s="29" t="s">
        <v>30</v>
      </c>
      <c r="AY24" s="29" t="s">
        <v>30</v>
      </c>
      <c r="AZ24" s="29" t="s">
        <v>30</v>
      </c>
      <c r="BA24" s="29" t="s">
        <v>30</v>
      </c>
      <c r="BB24" s="29" t="s">
        <v>30</v>
      </c>
      <c r="BC24" s="156" t="s">
        <v>30</v>
      </c>
      <c r="BD24" s="159">
        <f t="shared" si="0"/>
        <v>35</v>
      </c>
      <c r="BE24" s="135">
        <f t="shared" ref="BE24" si="14">COUNTIF(D24:AW24,"с")</f>
        <v>7</v>
      </c>
      <c r="BF24" s="135">
        <f t="shared" si="1"/>
        <v>0</v>
      </c>
      <c r="BG24" s="135">
        <f>COUNTIF(D24:AW24,"А")</f>
        <v>0</v>
      </c>
      <c r="BH24" s="138">
        <f t="shared" si="4"/>
        <v>10</v>
      </c>
      <c r="BI24" s="139">
        <f>SUM(BD24:BH24)</f>
        <v>52</v>
      </c>
      <c r="BJ24" s="74"/>
    </row>
    <row r="25" spans="1:62" ht="15.75" x14ac:dyDescent="0.25">
      <c r="A25" s="251">
        <v>2010</v>
      </c>
      <c r="B25" s="258"/>
      <c r="C25" s="122" t="s">
        <v>39</v>
      </c>
      <c r="D25" s="36"/>
      <c r="E25" s="37"/>
      <c r="F25" s="37"/>
      <c r="G25" s="9"/>
      <c r="H25" s="13"/>
      <c r="I25" s="13"/>
      <c r="J25" s="13"/>
      <c r="K25" s="13"/>
      <c r="L25" s="31"/>
      <c r="M25" s="13"/>
      <c r="N25" s="13"/>
      <c r="O25" s="13"/>
      <c r="P25" s="13"/>
      <c r="Q25" s="13"/>
      <c r="R25" s="13"/>
      <c r="S25" s="13"/>
      <c r="T25" s="13"/>
      <c r="U25" s="13" t="s">
        <v>30</v>
      </c>
      <c r="V25" s="13" t="s">
        <v>30</v>
      </c>
      <c r="W25" s="13"/>
      <c r="X25" s="13" t="s">
        <v>31</v>
      </c>
      <c r="Y25" s="13" t="s">
        <v>31</v>
      </c>
      <c r="Z25" s="13" t="s">
        <v>31</v>
      </c>
      <c r="AA25" s="13" t="s">
        <v>31</v>
      </c>
      <c r="AB25" s="13" t="s">
        <v>31</v>
      </c>
      <c r="AC25" s="13" t="s">
        <v>31</v>
      </c>
      <c r="AD25" s="13" t="s">
        <v>31</v>
      </c>
      <c r="AE25" s="13"/>
      <c r="AF25" s="17"/>
      <c r="AG25" s="17"/>
      <c r="AH25" s="17"/>
      <c r="AI25" s="17"/>
      <c r="AJ25" s="17"/>
      <c r="AK25" s="17"/>
      <c r="AL25" s="17"/>
      <c r="AM25" s="17"/>
      <c r="AN25" s="13"/>
      <c r="AO25" s="13"/>
      <c r="AP25" s="13"/>
      <c r="AQ25" s="13"/>
      <c r="AR25" s="13"/>
      <c r="AS25" s="13"/>
      <c r="AT25" s="13"/>
      <c r="AU25" s="13"/>
      <c r="AV25" s="13" t="s">
        <v>30</v>
      </c>
      <c r="AW25" s="13" t="s">
        <v>30</v>
      </c>
      <c r="AX25" s="13" t="s">
        <v>30</v>
      </c>
      <c r="AY25" s="13" t="s">
        <v>30</v>
      </c>
      <c r="AZ25" s="13" t="s">
        <v>30</v>
      </c>
      <c r="BA25" s="13" t="s">
        <v>30</v>
      </c>
      <c r="BB25" s="13" t="s">
        <v>30</v>
      </c>
      <c r="BC25" s="61" t="s">
        <v>30</v>
      </c>
      <c r="BD25" s="160">
        <f t="shared" si="0"/>
        <v>35</v>
      </c>
      <c r="BE25" s="137">
        <f t="shared" ref="BE25:BE26" si="15">COUNTIF(D25:BC25,"с")</f>
        <v>7</v>
      </c>
      <c r="BF25" s="137">
        <f t="shared" si="1"/>
        <v>0</v>
      </c>
      <c r="BG25" s="137">
        <f t="shared" ref="BG25:BG29" si="16">COUNTIF(D25:AW25,"А")</f>
        <v>0</v>
      </c>
      <c r="BH25" s="140">
        <f t="shared" si="4"/>
        <v>10</v>
      </c>
      <c r="BI25" s="141">
        <f t="shared" ref="BI25:BI29" si="17">SUM(BD25:BH25)</f>
        <v>52</v>
      </c>
      <c r="BJ25" s="74"/>
    </row>
    <row r="26" spans="1:62" ht="16.5" thickBot="1" x14ac:dyDescent="0.3">
      <c r="A26" s="201"/>
      <c r="B26" s="202"/>
      <c r="C26" s="123" t="s">
        <v>40</v>
      </c>
      <c r="D26" s="39"/>
      <c r="E26" s="23"/>
      <c r="F26" s="23"/>
      <c r="G26" s="24"/>
      <c r="H26" s="17"/>
      <c r="I26" s="17"/>
      <c r="J26" s="17"/>
      <c r="K26" s="15"/>
      <c r="L26" s="17"/>
      <c r="M26" s="17"/>
      <c r="N26" s="17"/>
      <c r="O26" s="17"/>
      <c r="P26" s="17"/>
      <c r="Q26" s="17"/>
      <c r="R26" s="17"/>
      <c r="S26" s="17"/>
      <c r="T26" s="17"/>
      <c r="U26" s="17" t="s">
        <v>30</v>
      </c>
      <c r="V26" s="17" t="s">
        <v>30</v>
      </c>
      <c r="W26" s="17"/>
      <c r="X26" s="13" t="s">
        <v>31</v>
      </c>
      <c r="Y26" s="13" t="s">
        <v>31</v>
      </c>
      <c r="Z26" s="13" t="s">
        <v>31</v>
      </c>
      <c r="AA26" s="13" t="s">
        <v>31</v>
      </c>
      <c r="AB26" s="13" t="s">
        <v>31</v>
      </c>
      <c r="AC26" s="13" t="s">
        <v>31</v>
      </c>
      <c r="AD26" s="13" t="s">
        <v>31</v>
      </c>
      <c r="AE26" s="38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 t="s">
        <v>30</v>
      </c>
      <c r="AW26" s="17" t="s">
        <v>30</v>
      </c>
      <c r="AX26" s="17" t="s">
        <v>30</v>
      </c>
      <c r="AY26" s="17" t="s">
        <v>30</v>
      </c>
      <c r="AZ26" s="17" t="s">
        <v>30</v>
      </c>
      <c r="BA26" s="17" t="s">
        <v>30</v>
      </c>
      <c r="BB26" s="17" t="s">
        <v>30</v>
      </c>
      <c r="BC26" s="62" t="s">
        <v>30</v>
      </c>
      <c r="BD26" s="162">
        <f t="shared" si="0"/>
        <v>35</v>
      </c>
      <c r="BE26" s="137">
        <f t="shared" si="15"/>
        <v>7</v>
      </c>
      <c r="BF26" s="148">
        <f t="shared" ref="BF26:BF29" si="18">COUNTIF(D26:AW26,"п")</f>
        <v>0</v>
      </c>
      <c r="BG26" s="148">
        <f t="shared" si="16"/>
        <v>0</v>
      </c>
      <c r="BH26" s="149">
        <f t="shared" si="4"/>
        <v>10</v>
      </c>
      <c r="BI26" s="150">
        <f t="shared" si="17"/>
        <v>52</v>
      </c>
      <c r="BJ26" s="74"/>
    </row>
    <row r="27" spans="1:62" ht="15.75" x14ac:dyDescent="0.25">
      <c r="A27" s="259" t="s">
        <v>42</v>
      </c>
      <c r="B27" s="260"/>
      <c r="C27" s="124" t="s">
        <v>38</v>
      </c>
      <c r="D27" s="40"/>
      <c r="E27" s="28"/>
      <c r="F27" s="28"/>
      <c r="G27" s="34"/>
      <c r="H27" s="16"/>
      <c r="I27" s="16"/>
      <c r="J27" s="16"/>
      <c r="K27" s="18"/>
      <c r="L27" s="16"/>
      <c r="M27" s="16"/>
      <c r="N27" s="16"/>
      <c r="O27" s="16" t="s">
        <v>35</v>
      </c>
      <c r="P27" s="16" t="s">
        <v>35</v>
      </c>
      <c r="Q27" s="16" t="s">
        <v>35</v>
      </c>
      <c r="R27" s="16" t="s">
        <v>35</v>
      </c>
      <c r="S27" s="16" t="s">
        <v>35</v>
      </c>
      <c r="T27" s="16" t="s">
        <v>35</v>
      </c>
      <c r="U27" s="16" t="s">
        <v>43</v>
      </c>
      <c r="V27" s="16" t="s">
        <v>43</v>
      </c>
      <c r="W27" s="16" t="s">
        <v>43</v>
      </c>
      <c r="X27" s="16" t="s">
        <v>43</v>
      </c>
      <c r="Y27" s="16" t="s">
        <v>43</v>
      </c>
      <c r="Z27" s="16" t="s">
        <v>43</v>
      </c>
      <c r="AA27" s="16" t="s">
        <v>43</v>
      </c>
      <c r="AB27" s="16" t="s">
        <v>43</v>
      </c>
      <c r="AC27" s="16" t="s">
        <v>43</v>
      </c>
      <c r="AD27" s="16" t="s">
        <v>31</v>
      </c>
      <c r="AE27" s="16" t="s">
        <v>31</v>
      </c>
      <c r="AF27" s="16" t="s">
        <v>31</v>
      </c>
      <c r="AG27" s="16" t="s">
        <v>31</v>
      </c>
      <c r="AH27" s="16" t="s">
        <v>43</v>
      </c>
      <c r="AI27" s="16" t="s">
        <v>43</v>
      </c>
      <c r="AJ27" s="16" t="s">
        <v>43</v>
      </c>
      <c r="AK27" s="16" t="s">
        <v>30</v>
      </c>
      <c r="AL27" s="16" t="s">
        <v>30</v>
      </c>
      <c r="AM27" s="16" t="s">
        <v>30</v>
      </c>
      <c r="AN27" s="16" t="s">
        <v>30</v>
      </c>
      <c r="AO27" s="16" t="s">
        <v>30</v>
      </c>
      <c r="AP27" s="16" t="s">
        <v>30</v>
      </c>
      <c r="AQ27" s="16" t="s">
        <v>30</v>
      </c>
      <c r="AR27" s="16" t="s">
        <v>30</v>
      </c>
      <c r="AS27" s="16" t="s">
        <v>44</v>
      </c>
      <c r="AT27" s="16" t="s">
        <v>44</v>
      </c>
      <c r="AU27" s="16" t="s">
        <v>44</v>
      </c>
      <c r="AV27" s="16" t="s">
        <v>44</v>
      </c>
      <c r="AW27" s="16" t="s">
        <v>44</v>
      </c>
      <c r="AX27" s="16" t="s">
        <v>44</v>
      </c>
      <c r="AY27" s="16" t="s">
        <v>44</v>
      </c>
      <c r="AZ27" s="16" t="s">
        <v>44</v>
      </c>
      <c r="BA27" s="16" t="s">
        <v>44</v>
      </c>
      <c r="BB27" s="16" t="s">
        <v>44</v>
      </c>
      <c r="BC27" s="60" t="s">
        <v>44</v>
      </c>
      <c r="BD27" s="159">
        <f t="shared" si="0"/>
        <v>11</v>
      </c>
      <c r="BE27" s="135">
        <f>COUNTIF(D27:AW27,"с")</f>
        <v>4</v>
      </c>
      <c r="BF27" s="135">
        <f t="shared" si="18"/>
        <v>6</v>
      </c>
      <c r="BG27" s="135">
        <f t="shared" si="16"/>
        <v>12</v>
      </c>
      <c r="BH27" s="138">
        <f t="shared" si="4"/>
        <v>8</v>
      </c>
      <c r="BI27" s="139">
        <f t="shared" ref="BI27:BI28" si="19">SUM(BD27:BH27)</f>
        <v>41</v>
      </c>
      <c r="BJ27" s="74"/>
    </row>
    <row r="28" spans="1:62" ht="15.75" x14ac:dyDescent="0.25">
      <c r="A28" s="261">
        <v>2009</v>
      </c>
      <c r="B28" s="262"/>
      <c r="C28" s="122" t="s">
        <v>39</v>
      </c>
      <c r="D28" s="41"/>
      <c r="E28" s="42"/>
      <c r="F28" s="42"/>
      <c r="G28" s="43"/>
      <c r="H28" s="20"/>
      <c r="I28" s="20"/>
      <c r="J28" s="20"/>
      <c r="K28" s="44"/>
      <c r="L28" s="20"/>
      <c r="M28" s="20" t="s">
        <v>35</v>
      </c>
      <c r="N28" s="20" t="s">
        <v>35</v>
      </c>
      <c r="O28" s="20" t="s">
        <v>35</v>
      </c>
      <c r="P28" s="20" t="s">
        <v>35</v>
      </c>
      <c r="Q28" s="20" t="s">
        <v>35</v>
      </c>
      <c r="R28" s="20" t="s">
        <v>35</v>
      </c>
      <c r="S28" s="20" t="s">
        <v>35</v>
      </c>
      <c r="T28" s="20" t="s">
        <v>35</v>
      </c>
      <c r="U28" s="20" t="s">
        <v>43</v>
      </c>
      <c r="V28" s="20" t="s">
        <v>43</v>
      </c>
      <c r="W28" s="20" t="s">
        <v>43</v>
      </c>
      <c r="X28" s="20" t="s">
        <v>43</v>
      </c>
      <c r="Y28" s="20" t="s">
        <v>43</v>
      </c>
      <c r="Z28" s="20" t="s">
        <v>43</v>
      </c>
      <c r="AA28" s="20" t="s">
        <v>43</v>
      </c>
      <c r="AB28" s="20" t="s">
        <v>43</v>
      </c>
      <c r="AC28" s="45" t="s">
        <v>43</v>
      </c>
      <c r="AD28" s="13" t="s">
        <v>31</v>
      </c>
      <c r="AE28" s="13" t="s">
        <v>31</v>
      </c>
      <c r="AF28" s="13" t="s">
        <v>31</v>
      </c>
      <c r="AG28" s="13" t="s">
        <v>31</v>
      </c>
      <c r="AH28" s="20" t="s">
        <v>43</v>
      </c>
      <c r="AI28" s="20" t="s">
        <v>43</v>
      </c>
      <c r="AJ28" s="20" t="s">
        <v>43</v>
      </c>
      <c r="AK28" s="13" t="s">
        <v>30</v>
      </c>
      <c r="AL28" s="13" t="s">
        <v>30</v>
      </c>
      <c r="AM28" s="13" t="s">
        <v>30</v>
      </c>
      <c r="AN28" s="13" t="s">
        <v>30</v>
      </c>
      <c r="AO28" s="13" t="s">
        <v>30</v>
      </c>
      <c r="AP28" s="13" t="s">
        <v>30</v>
      </c>
      <c r="AQ28" s="13" t="s">
        <v>30</v>
      </c>
      <c r="AR28" s="13" t="s">
        <v>30</v>
      </c>
      <c r="AS28" s="13" t="s">
        <v>44</v>
      </c>
      <c r="AT28" s="13" t="s">
        <v>44</v>
      </c>
      <c r="AU28" s="13" t="s">
        <v>44</v>
      </c>
      <c r="AV28" s="13" t="s">
        <v>44</v>
      </c>
      <c r="AW28" s="13" t="s">
        <v>44</v>
      </c>
      <c r="AX28" s="13" t="s">
        <v>44</v>
      </c>
      <c r="AY28" s="13" t="s">
        <v>44</v>
      </c>
      <c r="AZ28" s="13" t="s">
        <v>44</v>
      </c>
      <c r="BA28" s="13" t="s">
        <v>44</v>
      </c>
      <c r="BB28" s="13" t="s">
        <v>44</v>
      </c>
      <c r="BC28" s="61" t="s">
        <v>44</v>
      </c>
      <c r="BD28" s="163">
        <f t="shared" si="0"/>
        <v>9</v>
      </c>
      <c r="BE28" s="151">
        <f>COUNTIF(D28:AW28,"с")</f>
        <v>4</v>
      </c>
      <c r="BF28" s="151">
        <f t="shared" si="18"/>
        <v>8</v>
      </c>
      <c r="BG28" s="151">
        <f t="shared" si="16"/>
        <v>12</v>
      </c>
      <c r="BH28" s="152">
        <f t="shared" si="4"/>
        <v>8</v>
      </c>
      <c r="BI28" s="153">
        <f t="shared" si="19"/>
        <v>41</v>
      </c>
      <c r="BJ28" s="74"/>
    </row>
    <row r="29" spans="1:62" ht="16.5" thickBot="1" x14ac:dyDescent="0.3">
      <c r="A29" s="182"/>
      <c r="B29" s="183"/>
      <c r="C29" s="125" t="s">
        <v>40</v>
      </c>
      <c r="D29" s="47"/>
      <c r="E29" s="48"/>
      <c r="F29" s="48"/>
      <c r="G29" s="49"/>
      <c r="H29" s="50"/>
      <c r="I29" s="50"/>
      <c r="J29" s="50"/>
      <c r="K29" s="50"/>
      <c r="L29" s="51"/>
      <c r="M29" s="50"/>
      <c r="N29" s="50"/>
      <c r="O29" s="50"/>
      <c r="P29" s="50"/>
      <c r="Q29" s="46" t="s">
        <v>31</v>
      </c>
      <c r="R29" s="46" t="s">
        <v>31</v>
      </c>
      <c r="S29" s="46" t="s">
        <v>31</v>
      </c>
      <c r="T29" s="46" t="s">
        <v>31</v>
      </c>
      <c r="U29" s="46" t="s">
        <v>30</v>
      </c>
      <c r="V29" s="46" t="s">
        <v>30</v>
      </c>
      <c r="W29" s="46" t="s">
        <v>35</v>
      </c>
      <c r="X29" s="46" t="s">
        <v>35</v>
      </c>
      <c r="Y29" s="46" t="s">
        <v>35</v>
      </c>
      <c r="Z29" s="46" t="s">
        <v>35</v>
      </c>
      <c r="AA29" s="46" t="s">
        <v>35</v>
      </c>
      <c r="AB29" s="46" t="s">
        <v>35</v>
      </c>
      <c r="AC29" s="46" t="s">
        <v>35</v>
      </c>
      <c r="AD29" s="46" t="s">
        <v>35</v>
      </c>
      <c r="AE29" s="52" t="s">
        <v>43</v>
      </c>
      <c r="AF29" s="46" t="s">
        <v>43</v>
      </c>
      <c r="AG29" s="46" t="s">
        <v>43</v>
      </c>
      <c r="AH29" s="46" t="s">
        <v>43</v>
      </c>
      <c r="AI29" s="46" t="s">
        <v>43</v>
      </c>
      <c r="AJ29" s="46" t="s">
        <v>43</v>
      </c>
      <c r="AK29" s="46" t="s">
        <v>43</v>
      </c>
      <c r="AL29" s="46" t="s">
        <v>43</v>
      </c>
      <c r="AM29" s="46" t="s">
        <v>43</v>
      </c>
      <c r="AN29" s="46" t="s">
        <v>43</v>
      </c>
      <c r="AO29" s="52" t="s">
        <v>43</v>
      </c>
      <c r="AP29" s="46" t="s">
        <v>43</v>
      </c>
      <c r="AQ29" s="46" t="s">
        <v>43</v>
      </c>
      <c r="AR29" s="46" t="s">
        <v>43</v>
      </c>
      <c r="AS29" s="46" t="s">
        <v>43</v>
      </c>
      <c r="AT29" s="46" t="s">
        <v>43</v>
      </c>
      <c r="AU29" s="46" t="s">
        <v>30</v>
      </c>
      <c r="AV29" s="46" t="s">
        <v>30</v>
      </c>
      <c r="AW29" s="46" t="s">
        <v>30</v>
      </c>
      <c r="AX29" s="46" t="s">
        <v>30</v>
      </c>
      <c r="AY29" s="46" t="s">
        <v>30</v>
      </c>
      <c r="AZ29" s="46" t="s">
        <v>30</v>
      </c>
      <c r="BA29" s="46" t="s">
        <v>30</v>
      </c>
      <c r="BB29" s="46" t="s">
        <v>30</v>
      </c>
      <c r="BC29" s="158" t="s">
        <v>44</v>
      </c>
      <c r="BD29" s="161">
        <f t="shared" si="0"/>
        <v>13</v>
      </c>
      <c r="BE29" s="142">
        <f t="shared" ref="BE29" si="20">COUNTIF(D29:AW29,"с")+COUNTIF(D29:AW29,"У")</f>
        <v>4</v>
      </c>
      <c r="BF29" s="142">
        <f t="shared" si="18"/>
        <v>8</v>
      </c>
      <c r="BG29" s="142">
        <f t="shared" si="16"/>
        <v>16</v>
      </c>
      <c r="BH29" s="144">
        <f t="shared" si="4"/>
        <v>10</v>
      </c>
      <c r="BI29" s="145">
        <f t="shared" si="17"/>
        <v>51</v>
      </c>
      <c r="BJ29" s="74"/>
    </row>
    <row r="30" spans="1:62" ht="15.75" x14ac:dyDescent="0.25">
      <c r="A30" s="74"/>
      <c r="B30" s="74"/>
      <c r="C30" s="7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53"/>
      <c r="BE30" s="54"/>
      <c r="BF30" s="54"/>
      <c r="BG30" s="54"/>
      <c r="BH30" s="54"/>
      <c r="BI30" s="55"/>
      <c r="BJ30" s="74"/>
    </row>
    <row r="31" spans="1:62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spans="1:62" ht="15.7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34" t="s">
        <v>71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1:62" ht="15.75" x14ac:dyDescent="0.25">
      <c r="A33" s="74"/>
      <c r="B33" s="74"/>
      <c r="C33" s="56" t="s">
        <v>45</v>
      </c>
      <c r="D33" s="6"/>
      <c r="E33" s="57"/>
      <c r="F33" s="56"/>
      <c r="G33" s="56"/>
      <c r="H33" s="56"/>
      <c r="I33" s="56"/>
      <c r="J33" s="56"/>
      <c r="K33" s="56"/>
      <c r="L33" s="56"/>
      <c r="M33" s="6"/>
      <c r="N33" s="6"/>
      <c r="O33" s="6"/>
      <c r="P33" s="6"/>
      <c r="Q33" s="6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</row>
    <row r="34" spans="1:62" ht="15.75" x14ac:dyDescent="0.25">
      <c r="A34" s="74"/>
      <c r="B34" s="74"/>
      <c r="C34" s="6"/>
      <c r="D34" s="57" t="s">
        <v>69</v>
      </c>
      <c r="E34" s="57" t="s">
        <v>46</v>
      </c>
      <c r="F34" s="56"/>
      <c r="G34" s="56" t="s">
        <v>47</v>
      </c>
      <c r="H34" s="56"/>
      <c r="I34" s="56"/>
      <c r="J34" s="56"/>
      <c r="K34" s="56"/>
      <c r="L34" s="56"/>
      <c r="M34" s="6"/>
      <c r="N34" s="6"/>
      <c r="O34" s="6"/>
      <c r="P34" s="74"/>
      <c r="Q34" s="74"/>
      <c r="R34" s="74"/>
      <c r="S34" s="74"/>
      <c r="T34" s="74"/>
      <c r="U34" s="133" t="s">
        <v>28</v>
      </c>
      <c r="V34" s="132"/>
      <c r="W34" s="132"/>
      <c r="X34" s="132"/>
      <c r="Y34" s="74" t="s">
        <v>65</v>
      </c>
      <c r="Z34" s="134" t="s">
        <v>76</v>
      </c>
      <c r="AA34" s="74"/>
      <c r="AB34" s="74"/>
      <c r="AD34" s="134" t="s">
        <v>66</v>
      </c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</row>
    <row r="35" spans="1:62" ht="15.75" x14ac:dyDescent="0.25">
      <c r="A35" s="74"/>
      <c r="B35" s="74"/>
      <c r="C35" s="6"/>
      <c r="D35" s="6"/>
      <c r="E35" s="57" t="s">
        <v>48</v>
      </c>
      <c r="F35" s="56"/>
      <c r="G35" s="56" t="s">
        <v>49</v>
      </c>
      <c r="H35" s="56"/>
      <c r="I35" s="56"/>
      <c r="J35" s="56"/>
      <c r="K35" s="56"/>
      <c r="L35" s="56"/>
      <c r="M35" s="6"/>
      <c r="N35" s="6"/>
      <c r="O35" s="6"/>
      <c r="P35" s="74"/>
      <c r="Q35" s="74"/>
      <c r="R35" s="74"/>
      <c r="S35" s="74"/>
      <c r="T35" s="74"/>
      <c r="U35" s="133" t="s">
        <v>32</v>
      </c>
      <c r="V35" s="132"/>
      <c r="W35" s="132"/>
      <c r="X35" s="132"/>
      <c r="Y35" s="74" t="s">
        <v>65</v>
      </c>
      <c r="Z35" s="134" t="s">
        <v>77</v>
      </c>
      <c r="AA35" s="74"/>
      <c r="AB35" s="74"/>
      <c r="AD35" s="134" t="s">
        <v>67</v>
      </c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</row>
    <row r="36" spans="1:62" ht="15.75" x14ac:dyDescent="0.25">
      <c r="A36" s="74"/>
      <c r="B36" s="74"/>
      <c r="C36" s="6"/>
      <c r="D36" s="6"/>
      <c r="E36" s="57" t="s">
        <v>50</v>
      </c>
      <c r="F36" s="56"/>
      <c r="G36" s="56" t="s">
        <v>51</v>
      </c>
      <c r="H36" s="56"/>
      <c r="I36" s="56"/>
      <c r="J36" s="56"/>
      <c r="K36" s="56"/>
      <c r="L36" s="56"/>
      <c r="M36" s="6"/>
      <c r="N36" s="6"/>
      <c r="O36" s="6"/>
      <c r="P36" s="74"/>
      <c r="Q36" s="74"/>
      <c r="R36" s="74"/>
      <c r="S36" s="74"/>
      <c r="T36" s="74"/>
      <c r="U36" s="133" t="s">
        <v>33</v>
      </c>
      <c r="V36" s="132"/>
      <c r="W36" s="132"/>
      <c r="X36" s="132"/>
      <c r="Y36" s="74" t="s">
        <v>65</v>
      </c>
      <c r="Z36" s="134" t="s">
        <v>75</v>
      </c>
      <c r="AA36" s="74"/>
      <c r="AB36" s="74"/>
      <c r="AD36" s="134" t="s">
        <v>68</v>
      </c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</row>
    <row r="37" spans="1:62" ht="15.75" x14ac:dyDescent="0.25">
      <c r="A37" s="74"/>
      <c r="B37" s="74"/>
      <c r="C37" s="6"/>
      <c r="D37" s="6"/>
      <c r="E37" s="57" t="s">
        <v>43</v>
      </c>
      <c r="F37" s="56"/>
      <c r="G37" s="56" t="s">
        <v>52</v>
      </c>
      <c r="H37" s="56"/>
      <c r="I37" s="56"/>
      <c r="J37" s="56"/>
      <c r="K37" s="56"/>
      <c r="L37" s="56"/>
      <c r="M37" s="6"/>
      <c r="N37" s="6"/>
      <c r="O37" s="6"/>
      <c r="P37" s="74"/>
      <c r="Q37" s="74"/>
      <c r="R37" s="74"/>
      <c r="S37" s="74"/>
      <c r="T37" s="74"/>
      <c r="U37" s="133" t="s">
        <v>38</v>
      </c>
      <c r="V37" s="74"/>
      <c r="W37" s="74"/>
      <c r="X37" s="74"/>
      <c r="Y37" s="74" t="s">
        <v>65</v>
      </c>
      <c r="Z37" s="134"/>
      <c r="AA37" s="74"/>
      <c r="AB37" s="74"/>
      <c r="AD37" s="134" t="s">
        <v>66</v>
      </c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</row>
    <row r="38" spans="1:62" ht="16.5" thickBot="1" x14ac:dyDescent="0.3">
      <c r="A38" s="74"/>
      <c r="B38" s="74"/>
      <c r="C38" s="6"/>
      <c r="D38" s="6"/>
      <c r="E38" s="58"/>
      <c r="F38" s="6"/>
      <c r="G38" s="56" t="s">
        <v>53</v>
      </c>
      <c r="H38" s="6"/>
      <c r="I38" s="6"/>
      <c r="J38" s="6"/>
      <c r="K38" s="6"/>
      <c r="L38" s="6"/>
      <c r="M38" s="6"/>
      <c r="N38" s="6"/>
      <c r="O38" s="6"/>
      <c r="P38" s="74"/>
      <c r="Q38" s="74"/>
      <c r="R38" s="74"/>
      <c r="S38" s="74"/>
      <c r="T38" s="74"/>
      <c r="U38" s="133" t="s">
        <v>39</v>
      </c>
      <c r="V38" s="74"/>
      <c r="W38" s="74"/>
      <c r="X38" s="74"/>
      <c r="Y38" s="74" t="s">
        <v>65</v>
      </c>
      <c r="Z38" s="134"/>
      <c r="AA38" s="74"/>
      <c r="AB38" s="74"/>
      <c r="AD38" s="134" t="s">
        <v>67</v>
      </c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</row>
    <row r="39" spans="1:62" ht="16.5" thickBot="1" x14ac:dyDescent="0.3">
      <c r="A39" s="74"/>
      <c r="B39" s="74"/>
      <c r="C39" s="74"/>
      <c r="D39" s="74"/>
      <c r="E39" s="59" t="s">
        <v>44</v>
      </c>
      <c r="F39" s="74"/>
      <c r="G39" s="56" t="s">
        <v>54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133" t="s">
        <v>40</v>
      </c>
      <c r="V39" s="74"/>
      <c r="W39" s="74"/>
      <c r="X39" s="74"/>
      <c r="Y39" s="74" t="s">
        <v>65</v>
      </c>
      <c r="Z39" s="134"/>
      <c r="AA39" s="74"/>
      <c r="AB39" s="74"/>
      <c r="AD39" s="134" t="s">
        <v>70</v>
      </c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1:62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</row>
    <row r="41" spans="1:62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62" ht="18.75" x14ac:dyDescent="0.3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82" t="s">
        <v>55</v>
      </c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1:62" ht="15.75" x14ac:dyDescent="0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1"/>
      <c r="AY43" s="1"/>
      <c r="AZ43" s="1"/>
      <c r="BA43" s="1"/>
      <c r="BB43" s="1"/>
      <c r="BC43" s="2"/>
      <c r="BD43" s="1"/>
      <c r="BF43" s="1"/>
      <c r="BG43" s="1"/>
      <c r="BH43" s="1"/>
      <c r="BI43" s="1"/>
      <c r="BJ43" s="1"/>
    </row>
    <row r="44" spans="1:62" ht="18.75" x14ac:dyDescent="0.3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4" t="s">
        <v>2</v>
      </c>
      <c r="Y44" s="74"/>
      <c r="Z44" s="74"/>
      <c r="AA44" s="4"/>
      <c r="AB44" s="5"/>
      <c r="AC44" s="5"/>
      <c r="AD44" s="5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1"/>
      <c r="AY44" s="1"/>
      <c r="AZ44" s="1"/>
      <c r="BA44" s="190"/>
      <c r="BB44" s="1"/>
      <c r="BC44" s="2" t="s">
        <v>1</v>
      </c>
      <c r="BD44" s="1"/>
      <c r="BE44" s="1"/>
      <c r="BF44" s="1"/>
      <c r="BG44" s="1"/>
      <c r="BH44" s="1"/>
      <c r="BI44" s="1"/>
      <c r="BJ44" s="1"/>
    </row>
    <row r="45" spans="1:62" ht="15.75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4"/>
      <c r="AX45" s="74"/>
      <c r="AY45" s="2" t="s">
        <v>3</v>
      </c>
      <c r="AZ45" s="3"/>
      <c r="BC45" s="3"/>
      <c r="BD45" s="3"/>
      <c r="BE45" s="3"/>
      <c r="BF45" s="3"/>
      <c r="BG45" s="3"/>
      <c r="BH45" s="3"/>
      <c r="BI45" s="3"/>
      <c r="BJ45" s="3"/>
    </row>
    <row r="46" spans="1:62" ht="15.75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34" t="s">
        <v>63</v>
      </c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 t="s">
        <v>72</v>
      </c>
      <c r="AT46" s="74"/>
      <c r="AV46" s="74"/>
      <c r="AW46" s="6"/>
      <c r="AX46" s="56"/>
      <c r="AY46" s="6"/>
      <c r="AZ46" s="6"/>
      <c r="BA46" s="6"/>
      <c r="BB46" s="74"/>
      <c r="BC46" s="186"/>
      <c r="BD46" s="184"/>
      <c r="BE46" s="185"/>
      <c r="BF46" s="185"/>
      <c r="BG46" s="7"/>
      <c r="BH46" s="2" t="s">
        <v>5</v>
      </c>
      <c r="BI46" s="7"/>
      <c r="BJ46" s="7"/>
    </row>
    <row r="47" spans="1:62" ht="15.75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134" t="s">
        <v>64</v>
      </c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187" t="s">
        <v>59</v>
      </c>
      <c r="AY47" s="74"/>
      <c r="AZ47" s="74"/>
      <c r="BA47" s="74"/>
      <c r="BB47" s="74"/>
      <c r="BC47" s="74"/>
      <c r="BD47" s="75"/>
      <c r="BE47" s="75"/>
      <c r="BF47" s="75"/>
      <c r="BG47" s="75"/>
      <c r="BH47" s="75"/>
      <c r="BI47" s="75"/>
      <c r="BJ47" s="75"/>
    </row>
    <row r="48" spans="1:62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</row>
    <row r="49" spans="1:62" x14ac:dyDescent="0.25">
      <c r="A49" s="169" t="s">
        <v>6</v>
      </c>
      <c r="B49" s="170"/>
      <c r="C49" s="78"/>
      <c r="D49" s="92" t="s">
        <v>7</v>
      </c>
      <c r="E49" s="92"/>
      <c r="F49" s="92"/>
      <c r="G49" s="93"/>
      <c r="H49" s="94"/>
      <c r="I49" s="92" t="s">
        <v>8</v>
      </c>
      <c r="J49" s="92"/>
      <c r="K49" s="93"/>
      <c r="L49" s="95"/>
      <c r="M49" s="92" t="s">
        <v>9</v>
      </c>
      <c r="N49" s="92"/>
      <c r="O49" s="92"/>
      <c r="P49" s="93"/>
      <c r="Q49" s="96" t="s">
        <v>10</v>
      </c>
      <c r="R49" s="92"/>
      <c r="S49" s="92"/>
      <c r="T49" s="92"/>
      <c r="U49" s="97"/>
      <c r="V49" s="96" t="s">
        <v>11</v>
      </c>
      <c r="W49" s="92"/>
      <c r="X49" s="92"/>
      <c r="Y49" s="97"/>
      <c r="Z49" s="96" t="s">
        <v>12</v>
      </c>
      <c r="AA49" s="92"/>
      <c r="AB49" s="92"/>
      <c r="AC49" s="97"/>
      <c r="AD49" s="96" t="s">
        <v>13</v>
      </c>
      <c r="AE49" s="92"/>
      <c r="AF49" s="92"/>
      <c r="AG49" s="93"/>
      <c r="AH49" s="95"/>
      <c r="AI49" s="92" t="s">
        <v>14</v>
      </c>
      <c r="AJ49" s="92"/>
      <c r="AK49" s="92"/>
      <c r="AL49" s="98"/>
      <c r="AM49" s="96" t="s">
        <v>15</v>
      </c>
      <c r="AN49" s="92"/>
      <c r="AO49" s="92"/>
      <c r="AP49" s="93"/>
      <c r="AQ49" s="96" t="s">
        <v>16</v>
      </c>
      <c r="AR49" s="92"/>
      <c r="AS49" s="92"/>
      <c r="AT49" s="92"/>
      <c r="AU49" s="97"/>
      <c r="AV49" s="92" t="s">
        <v>17</v>
      </c>
      <c r="AW49" s="92"/>
      <c r="AX49" s="92"/>
      <c r="AY49" s="97"/>
      <c r="AZ49" s="92" t="s">
        <v>18</v>
      </c>
      <c r="BA49" s="92"/>
      <c r="BB49" s="92"/>
      <c r="BC49" s="92"/>
      <c r="BD49" s="242" t="s">
        <v>19</v>
      </c>
      <c r="BE49" s="245" t="s">
        <v>20</v>
      </c>
      <c r="BF49" s="245" t="s">
        <v>21</v>
      </c>
      <c r="BG49" s="234" t="s">
        <v>22</v>
      </c>
      <c r="BH49" s="234" t="s">
        <v>23</v>
      </c>
      <c r="BI49" s="237" t="s">
        <v>24</v>
      </c>
      <c r="BJ49" s="74"/>
    </row>
    <row r="50" spans="1:62" ht="15.75" thickBot="1" x14ac:dyDescent="0.3">
      <c r="A50" s="171" t="s">
        <v>25</v>
      </c>
      <c r="B50" s="172"/>
      <c r="C50" s="79"/>
      <c r="D50" s="99">
        <v>1</v>
      </c>
      <c r="E50" s="173">
        <v>2</v>
      </c>
      <c r="F50" s="173">
        <v>3</v>
      </c>
      <c r="G50" s="101">
        <v>4</v>
      </c>
      <c r="H50" s="102">
        <v>5</v>
      </c>
      <c r="I50" s="101">
        <v>6</v>
      </c>
      <c r="J50" s="101">
        <v>7</v>
      </c>
      <c r="K50" s="101">
        <v>8</v>
      </c>
      <c r="L50" s="102">
        <v>9</v>
      </c>
      <c r="M50" s="101">
        <v>10</v>
      </c>
      <c r="N50" s="101">
        <v>11</v>
      </c>
      <c r="O50" s="101">
        <v>12</v>
      </c>
      <c r="P50" s="101">
        <v>13</v>
      </c>
      <c r="Q50" s="101">
        <v>14</v>
      </c>
      <c r="R50" s="101">
        <v>15</v>
      </c>
      <c r="S50" s="101">
        <v>16</v>
      </c>
      <c r="T50" s="101">
        <v>17</v>
      </c>
      <c r="U50" s="102">
        <v>18</v>
      </c>
      <c r="V50" s="101">
        <v>19</v>
      </c>
      <c r="W50" s="101">
        <v>20</v>
      </c>
      <c r="X50" s="101">
        <v>21</v>
      </c>
      <c r="Y50" s="102">
        <v>22</v>
      </c>
      <c r="Z50" s="101">
        <v>23</v>
      </c>
      <c r="AA50" s="101">
        <v>24</v>
      </c>
      <c r="AB50" s="101">
        <v>25</v>
      </c>
      <c r="AC50" s="102">
        <v>26</v>
      </c>
      <c r="AD50" s="101">
        <v>27</v>
      </c>
      <c r="AE50" s="101">
        <v>28</v>
      </c>
      <c r="AF50" s="101">
        <v>29</v>
      </c>
      <c r="AG50" s="101">
        <v>30</v>
      </c>
      <c r="AH50" s="102">
        <v>31</v>
      </c>
      <c r="AI50" s="101">
        <v>32</v>
      </c>
      <c r="AJ50" s="101">
        <v>33</v>
      </c>
      <c r="AK50" s="101">
        <v>34</v>
      </c>
      <c r="AL50" s="102">
        <v>35</v>
      </c>
      <c r="AM50" s="101">
        <v>36</v>
      </c>
      <c r="AN50" s="101">
        <v>37</v>
      </c>
      <c r="AO50" s="101">
        <v>38</v>
      </c>
      <c r="AP50" s="101">
        <v>39</v>
      </c>
      <c r="AQ50" s="101">
        <v>40</v>
      </c>
      <c r="AR50" s="101">
        <v>41</v>
      </c>
      <c r="AS50" s="101">
        <v>42</v>
      </c>
      <c r="AT50" s="101">
        <v>43</v>
      </c>
      <c r="AU50" s="102">
        <v>44</v>
      </c>
      <c r="AV50" s="103">
        <v>45</v>
      </c>
      <c r="AW50" s="101">
        <v>46</v>
      </c>
      <c r="AX50" s="101">
        <v>47</v>
      </c>
      <c r="AY50" s="102">
        <v>48</v>
      </c>
      <c r="AZ50" s="101">
        <v>49</v>
      </c>
      <c r="BA50" s="101">
        <v>50</v>
      </c>
      <c r="BB50" s="101">
        <v>51</v>
      </c>
      <c r="BC50" s="173">
        <v>52</v>
      </c>
      <c r="BD50" s="243"/>
      <c r="BE50" s="246"/>
      <c r="BF50" s="246"/>
      <c r="BG50" s="248"/>
      <c r="BH50" s="235"/>
      <c r="BI50" s="238"/>
      <c r="BJ50" s="74"/>
    </row>
    <row r="51" spans="1:62" x14ac:dyDescent="0.25">
      <c r="A51" s="221" t="s">
        <v>61</v>
      </c>
      <c r="B51" s="222"/>
      <c r="C51" s="80" t="s">
        <v>26</v>
      </c>
      <c r="D51" s="109">
        <v>1</v>
      </c>
      <c r="E51" s="110">
        <v>8</v>
      </c>
      <c r="F51" s="110">
        <v>15</v>
      </c>
      <c r="G51" s="111">
        <v>22</v>
      </c>
      <c r="H51" s="112">
        <v>29</v>
      </c>
      <c r="I51" s="112">
        <v>6</v>
      </c>
      <c r="J51" s="112">
        <v>13</v>
      </c>
      <c r="K51" s="112">
        <v>20</v>
      </c>
      <c r="L51" s="112">
        <v>27</v>
      </c>
      <c r="M51" s="112">
        <v>3</v>
      </c>
      <c r="N51" s="112">
        <v>10</v>
      </c>
      <c r="O51" s="112">
        <v>17</v>
      </c>
      <c r="P51" s="112">
        <v>24</v>
      </c>
      <c r="Q51" s="112">
        <v>1</v>
      </c>
      <c r="R51" s="112">
        <v>8</v>
      </c>
      <c r="S51" s="112">
        <v>15</v>
      </c>
      <c r="T51" s="112">
        <v>22</v>
      </c>
      <c r="U51" s="112">
        <v>29</v>
      </c>
      <c r="V51" s="112">
        <v>5</v>
      </c>
      <c r="W51" s="112">
        <v>12</v>
      </c>
      <c r="X51" s="112">
        <v>19</v>
      </c>
      <c r="Y51" s="112">
        <v>26</v>
      </c>
      <c r="Z51" s="112">
        <v>2</v>
      </c>
      <c r="AA51" s="112">
        <v>9</v>
      </c>
      <c r="AB51" s="112">
        <v>16</v>
      </c>
      <c r="AC51" s="112">
        <v>23</v>
      </c>
      <c r="AD51" s="112">
        <v>2</v>
      </c>
      <c r="AE51" s="112">
        <v>9</v>
      </c>
      <c r="AF51" s="112">
        <v>16</v>
      </c>
      <c r="AG51" s="112">
        <v>23</v>
      </c>
      <c r="AH51" s="112">
        <v>30</v>
      </c>
      <c r="AI51" s="112">
        <v>6</v>
      </c>
      <c r="AJ51" s="112">
        <v>13</v>
      </c>
      <c r="AK51" s="112">
        <v>20</v>
      </c>
      <c r="AL51" s="112">
        <v>27</v>
      </c>
      <c r="AM51" s="112">
        <v>4</v>
      </c>
      <c r="AN51" s="112">
        <v>11</v>
      </c>
      <c r="AO51" s="112">
        <v>18</v>
      </c>
      <c r="AP51" s="112">
        <v>25</v>
      </c>
      <c r="AQ51" s="112">
        <v>1</v>
      </c>
      <c r="AR51" s="112">
        <v>8</v>
      </c>
      <c r="AS51" s="112">
        <v>15</v>
      </c>
      <c r="AT51" s="112">
        <v>22</v>
      </c>
      <c r="AU51" s="112">
        <v>29</v>
      </c>
      <c r="AV51" s="113">
        <v>6</v>
      </c>
      <c r="AW51" s="112">
        <v>13</v>
      </c>
      <c r="AX51" s="112">
        <v>20</v>
      </c>
      <c r="AY51" s="112">
        <v>21</v>
      </c>
      <c r="AZ51" s="112">
        <v>3</v>
      </c>
      <c r="BA51" s="112">
        <v>10</v>
      </c>
      <c r="BB51" s="112">
        <v>17</v>
      </c>
      <c r="BC51" s="112">
        <v>24</v>
      </c>
      <c r="BD51" s="243"/>
      <c r="BE51" s="246"/>
      <c r="BF51" s="246"/>
      <c r="BG51" s="248"/>
      <c r="BH51" s="235"/>
      <c r="BI51" s="238"/>
      <c r="BJ51" s="74"/>
    </row>
    <row r="52" spans="1:62" ht="15.75" thickBot="1" x14ac:dyDescent="0.3">
      <c r="A52" s="174" t="s">
        <v>60</v>
      </c>
      <c r="B52" s="175"/>
      <c r="C52" s="76"/>
      <c r="D52" s="104">
        <v>7</v>
      </c>
      <c r="E52" s="105">
        <v>14</v>
      </c>
      <c r="F52" s="105">
        <v>21</v>
      </c>
      <c r="G52" s="106">
        <v>28</v>
      </c>
      <c r="H52" s="106">
        <v>5</v>
      </c>
      <c r="I52" s="107">
        <v>12</v>
      </c>
      <c r="J52" s="107">
        <v>19</v>
      </c>
      <c r="K52" s="107">
        <v>26</v>
      </c>
      <c r="L52" s="107">
        <v>2</v>
      </c>
      <c r="M52" s="107">
        <v>9</v>
      </c>
      <c r="N52" s="107">
        <v>16</v>
      </c>
      <c r="O52" s="107">
        <v>23</v>
      </c>
      <c r="P52" s="107">
        <v>30</v>
      </c>
      <c r="Q52" s="107">
        <v>7</v>
      </c>
      <c r="R52" s="107">
        <v>14</v>
      </c>
      <c r="S52" s="107">
        <v>21</v>
      </c>
      <c r="T52" s="107">
        <v>28</v>
      </c>
      <c r="U52" s="107">
        <v>4</v>
      </c>
      <c r="V52" s="107">
        <v>11</v>
      </c>
      <c r="W52" s="107">
        <v>18</v>
      </c>
      <c r="X52" s="107">
        <v>25</v>
      </c>
      <c r="Y52" s="107">
        <v>1</v>
      </c>
      <c r="Z52" s="107">
        <v>8</v>
      </c>
      <c r="AA52" s="107">
        <v>15</v>
      </c>
      <c r="AB52" s="107">
        <v>22</v>
      </c>
      <c r="AC52" s="107">
        <v>1</v>
      </c>
      <c r="AD52" s="107">
        <v>8</v>
      </c>
      <c r="AE52" s="107">
        <v>15</v>
      </c>
      <c r="AF52" s="107">
        <v>22</v>
      </c>
      <c r="AG52" s="107">
        <v>29</v>
      </c>
      <c r="AH52" s="107">
        <v>5</v>
      </c>
      <c r="AI52" s="107">
        <v>12</v>
      </c>
      <c r="AJ52" s="107">
        <v>19</v>
      </c>
      <c r="AK52" s="107">
        <v>26</v>
      </c>
      <c r="AL52" s="107">
        <v>3</v>
      </c>
      <c r="AM52" s="107">
        <v>11</v>
      </c>
      <c r="AN52" s="107">
        <v>18</v>
      </c>
      <c r="AO52" s="107">
        <v>25</v>
      </c>
      <c r="AP52" s="107">
        <v>31</v>
      </c>
      <c r="AQ52" s="107">
        <v>7</v>
      </c>
      <c r="AR52" s="107">
        <v>14</v>
      </c>
      <c r="AS52" s="107">
        <v>21</v>
      </c>
      <c r="AT52" s="107">
        <v>28</v>
      </c>
      <c r="AU52" s="107">
        <v>5</v>
      </c>
      <c r="AV52" s="108">
        <v>12</v>
      </c>
      <c r="AW52" s="107">
        <v>19</v>
      </c>
      <c r="AX52" s="107">
        <v>26</v>
      </c>
      <c r="AY52" s="107">
        <v>2</v>
      </c>
      <c r="AZ52" s="107">
        <v>9</v>
      </c>
      <c r="BA52" s="107">
        <v>16</v>
      </c>
      <c r="BB52" s="107">
        <v>23</v>
      </c>
      <c r="BC52" s="107">
        <v>30</v>
      </c>
      <c r="BD52" s="244"/>
      <c r="BE52" s="247"/>
      <c r="BF52" s="247"/>
      <c r="BG52" s="249"/>
      <c r="BH52" s="236"/>
      <c r="BI52" s="239"/>
      <c r="BJ52" s="74"/>
    </row>
    <row r="53" spans="1:62" ht="15.75" x14ac:dyDescent="0.25">
      <c r="A53" s="176" t="s">
        <v>27</v>
      </c>
      <c r="B53" s="177"/>
      <c r="C53" s="131" t="s">
        <v>76</v>
      </c>
      <c r="D53" s="8"/>
      <c r="E53" s="9"/>
      <c r="F53" s="10"/>
      <c r="G53" s="11"/>
      <c r="H53" s="12"/>
      <c r="I53" s="12"/>
      <c r="J53" s="13"/>
      <c r="K53" s="13"/>
      <c r="L53" s="14"/>
      <c r="M53" s="12"/>
      <c r="N53" s="13"/>
      <c r="O53" s="13"/>
      <c r="P53" s="13" t="s">
        <v>29</v>
      </c>
      <c r="Q53" s="13"/>
      <c r="R53" s="13"/>
      <c r="S53" s="12"/>
      <c r="T53" s="15"/>
      <c r="U53" s="16" t="s">
        <v>30</v>
      </c>
      <c r="V53" s="16" t="s">
        <v>30</v>
      </c>
      <c r="W53" s="17"/>
      <c r="X53" s="16"/>
      <c r="Y53" s="16"/>
      <c r="Z53" s="16"/>
      <c r="AA53" s="18"/>
      <c r="AB53" s="18"/>
      <c r="AC53" s="18"/>
      <c r="AD53" s="18"/>
      <c r="AE53" s="19"/>
      <c r="AF53" s="18"/>
      <c r="AG53" s="18"/>
      <c r="AH53" s="18"/>
      <c r="AI53" s="18"/>
      <c r="AJ53" s="18"/>
      <c r="AK53" s="18"/>
      <c r="AL53" s="18"/>
      <c r="AM53" s="18"/>
      <c r="AN53" s="16" t="s">
        <v>31</v>
      </c>
      <c r="AO53" s="16" t="s">
        <v>31</v>
      </c>
      <c r="AP53" s="16" t="s">
        <v>31</v>
      </c>
      <c r="AQ53" s="16" t="s">
        <v>31</v>
      </c>
      <c r="AR53" s="29" t="s">
        <v>31</v>
      </c>
      <c r="AS53" s="16" t="s">
        <v>30</v>
      </c>
      <c r="AT53" s="16" t="s">
        <v>30</v>
      </c>
      <c r="AU53" s="16" t="s">
        <v>30</v>
      </c>
      <c r="AV53" s="16" t="s">
        <v>30</v>
      </c>
      <c r="AW53" s="16" t="s">
        <v>30</v>
      </c>
      <c r="AX53" s="16" t="s">
        <v>30</v>
      </c>
      <c r="AY53" s="16" t="s">
        <v>30</v>
      </c>
      <c r="AZ53" s="16" t="s">
        <v>30</v>
      </c>
      <c r="BA53" s="16"/>
      <c r="BB53" s="16"/>
      <c r="BC53" s="60"/>
      <c r="BD53" s="159">
        <f t="shared" ref="BD53:BD64" si="21">COUNTBLANK(D53:BC53)</f>
        <v>36</v>
      </c>
      <c r="BE53" s="135">
        <f>COUNTIF(D53:AW53,"с")+COUNTIF(D53:AW53,"У")</f>
        <v>6</v>
      </c>
      <c r="BF53" s="135">
        <f t="shared" ref="BF53:BF64" si="22">COUNTIF(D53:BC53,"п")</f>
        <v>0</v>
      </c>
      <c r="BG53" s="137">
        <f t="shared" ref="BG53:BG58" si="23">COUNTIF(D53:AW53,"А")</f>
        <v>0</v>
      </c>
      <c r="BH53" s="138">
        <f>COUNTIF(D53:BC53,"к")</f>
        <v>10</v>
      </c>
      <c r="BI53" s="139">
        <f>SUM(BD53:BH53)</f>
        <v>52</v>
      </c>
      <c r="BJ53" s="74"/>
    </row>
    <row r="54" spans="1:62" ht="15.75" x14ac:dyDescent="0.25">
      <c r="A54" s="217">
        <v>2014</v>
      </c>
      <c r="B54" s="227"/>
      <c r="C54" s="122" t="s">
        <v>77</v>
      </c>
      <c r="D54" s="8"/>
      <c r="E54" s="9"/>
      <c r="F54" s="10"/>
      <c r="G54" s="11"/>
      <c r="H54" s="12"/>
      <c r="I54" s="12"/>
      <c r="J54" s="13"/>
      <c r="K54" s="13"/>
      <c r="L54" s="14"/>
      <c r="M54" s="12"/>
      <c r="N54" s="13"/>
      <c r="O54" s="13"/>
      <c r="P54" s="13" t="s">
        <v>29</v>
      </c>
      <c r="Q54" s="13"/>
      <c r="R54" s="13"/>
      <c r="S54" s="12"/>
      <c r="T54" s="15"/>
      <c r="U54" s="13" t="s">
        <v>30</v>
      </c>
      <c r="V54" s="13" t="s">
        <v>30</v>
      </c>
      <c r="W54" s="17"/>
      <c r="X54" s="13"/>
      <c r="Y54" s="13"/>
      <c r="Z54" s="13"/>
      <c r="AA54" s="12"/>
      <c r="AB54" s="12"/>
      <c r="AC54" s="12"/>
      <c r="AD54" s="12"/>
      <c r="AE54" s="14"/>
      <c r="AF54" s="12"/>
      <c r="AG54" s="12"/>
      <c r="AH54" s="12"/>
      <c r="AI54" s="12"/>
      <c r="AJ54" s="12"/>
      <c r="AK54" s="12"/>
      <c r="AL54" s="12"/>
      <c r="AM54" s="12"/>
      <c r="AN54" s="13" t="s">
        <v>31</v>
      </c>
      <c r="AO54" s="13" t="s">
        <v>31</v>
      </c>
      <c r="AP54" s="13" t="s">
        <v>31</v>
      </c>
      <c r="AQ54" s="13" t="s">
        <v>31</v>
      </c>
      <c r="AR54" s="13" t="s">
        <v>31</v>
      </c>
      <c r="AS54" s="13" t="s">
        <v>30</v>
      </c>
      <c r="AT54" s="13" t="s">
        <v>30</v>
      </c>
      <c r="AU54" s="13" t="s">
        <v>30</v>
      </c>
      <c r="AV54" s="13" t="s">
        <v>30</v>
      </c>
      <c r="AW54" s="13" t="s">
        <v>30</v>
      </c>
      <c r="AX54" s="13" t="s">
        <v>30</v>
      </c>
      <c r="AY54" s="13" t="s">
        <v>30</v>
      </c>
      <c r="AZ54" s="13" t="s">
        <v>30</v>
      </c>
      <c r="BA54" s="13"/>
      <c r="BB54" s="13"/>
      <c r="BC54" s="61"/>
      <c r="BD54" s="160">
        <f t="shared" si="21"/>
        <v>36</v>
      </c>
      <c r="BE54" s="137">
        <f t="shared" ref="BE54:BE63" si="24">COUNTIF(D54:AW54,"с")+COUNTIF(D54:AW54,"У")</f>
        <v>6</v>
      </c>
      <c r="BF54" s="137">
        <f t="shared" si="22"/>
        <v>0</v>
      </c>
      <c r="BG54" s="137">
        <f t="shared" si="23"/>
        <v>0</v>
      </c>
      <c r="BH54" s="140">
        <f t="shared" ref="BH54:BH64" si="25">COUNTIF(D54:BC54,"к")</f>
        <v>10</v>
      </c>
      <c r="BI54" s="141">
        <f t="shared" ref="BI54:BI55" si="26">SUM(BD54:BH54)</f>
        <v>52</v>
      </c>
      <c r="BJ54" s="74"/>
    </row>
    <row r="55" spans="1:62" ht="16.5" thickBot="1" x14ac:dyDescent="0.3">
      <c r="A55" s="217"/>
      <c r="B55" s="227"/>
      <c r="C55" s="123" t="s">
        <v>75</v>
      </c>
      <c r="D55" s="21"/>
      <c r="E55" s="22"/>
      <c r="F55" s="23"/>
      <c r="G55" s="24"/>
      <c r="H55" s="15"/>
      <c r="I55" s="15"/>
      <c r="J55" s="17"/>
      <c r="K55" s="17"/>
      <c r="L55" s="17"/>
      <c r="M55" s="15"/>
      <c r="N55" s="15"/>
      <c r="O55" s="15"/>
      <c r="P55" s="17" t="s">
        <v>29</v>
      </c>
      <c r="Q55" s="17"/>
      <c r="R55" s="17"/>
      <c r="S55" s="15"/>
      <c r="T55" s="15"/>
      <c r="U55" s="17" t="s">
        <v>30</v>
      </c>
      <c r="V55" s="17" t="s">
        <v>30</v>
      </c>
      <c r="W55" s="17"/>
      <c r="X55" s="17"/>
      <c r="Y55" s="17"/>
      <c r="Z55" s="17"/>
      <c r="AA55" s="15"/>
      <c r="AB55" s="15"/>
      <c r="AC55" s="15"/>
      <c r="AD55" s="15"/>
      <c r="AE55" s="25"/>
      <c r="AF55" s="15"/>
      <c r="AG55" s="15"/>
      <c r="AH55" s="15"/>
      <c r="AI55" s="15"/>
      <c r="AJ55" s="15"/>
      <c r="AK55" s="15"/>
      <c r="AL55" s="15"/>
      <c r="AM55" s="15"/>
      <c r="AN55" s="17" t="s">
        <v>31</v>
      </c>
      <c r="AO55" s="17" t="s">
        <v>31</v>
      </c>
      <c r="AP55" s="17" t="s">
        <v>31</v>
      </c>
      <c r="AQ55" s="17" t="s">
        <v>31</v>
      </c>
      <c r="AR55" s="17" t="s">
        <v>31</v>
      </c>
      <c r="AS55" s="17" t="s">
        <v>30</v>
      </c>
      <c r="AT55" s="17" t="s">
        <v>30</v>
      </c>
      <c r="AU55" s="17" t="s">
        <v>30</v>
      </c>
      <c r="AV55" s="17" t="s">
        <v>30</v>
      </c>
      <c r="AW55" s="17" t="s">
        <v>30</v>
      </c>
      <c r="AX55" s="17" t="s">
        <v>30</v>
      </c>
      <c r="AY55" s="17" t="s">
        <v>30</v>
      </c>
      <c r="AZ55" s="17" t="s">
        <v>30</v>
      </c>
      <c r="BA55" s="17"/>
      <c r="BB55" s="17"/>
      <c r="BC55" s="62"/>
      <c r="BD55" s="161">
        <f t="shared" si="21"/>
        <v>36</v>
      </c>
      <c r="BE55" s="142">
        <f t="shared" si="24"/>
        <v>6</v>
      </c>
      <c r="BF55" s="142">
        <f t="shared" si="22"/>
        <v>0</v>
      </c>
      <c r="BG55" s="142">
        <f t="shared" si="23"/>
        <v>0</v>
      </c>
      <c r="BH55" s="144">
        <f t="shared" si="25"/>
        <v>10</v>
      </c>
      <c r="BI55" s="145">
        <f t="shared" si="26"/>
        <v>52</v>
      </c>
      <c r="BJ55" s="74"/>
    </row>
    <row r="56" spans="1:62" ht="15.75" x14ac:dyDescent="0.25">
      <c r="A56" s="178" t="s">
        <v>34</v>
      </c>
      <c r="B56" s="179"/>
      <c r="C56" s="124" t="s">
        <v>76</v>
      </c>
      <c r="D56" s="26"/>
      <c r="E56" s="27"/>
      <c r="F56" s="28"/>
      <c r="G56" s="29"/>
      <c r="H56" s="29"/>
      <c r="I56" s="29"/>
      <c r="J56" s="29"/>
      <c r="K56" s="29"/>
      <c r="L56" s="29"/>
      <c r="M56" s="16"/>
      <c r="N56" s="16"/>
      <c r="O56" s="16"/>
      <c r="P56" s="16"/>
      <c r="Q56" s="16"/>
      <c r="R56" s="16"/>
      <c r="S56" s="16"/>
      <c r="T56" s="16"/>
      <c r="U56" s="16" t="s">
        <v>30</v>
      </c>
      <c r="V56" s="16" t="s">
        <v>30</v>
      </c>
      <c r="W56" s="16"/>
      <c r="X56" s="16"/>
      <c r="Y56" s="16"/>
      <c r="Z56" s="16"/>
      <c r="AA56" s="16"/>
      <c r="AB56" s="16"/>
      <c r="AC56" s="16"/>
      <c r="AD56" s="16"/>
      <c r="AE56" s="30"/>
      <c r="AF56" s="18"/>
      <c r="AG56" s="16" t="s">
        <v>35</v>
      </c>
      <c r="AH56" s="16" t="s">
        <v>35</v>
      </c>
      <c r="AI56" s="16" t="s">
        <v>35</v>
      </c>
      <c r="AJ56" s="18"/>
      <c r="AK56" s="16" t="s">
        <v>31</v>
      </c>
      <c r="AL56" s="16" t="s">
        <v>31</v>
      </c>
      <c r="AM56" s="16" t="s">
        <v>31</v>
      </c>
      <c r="AN56" s="16" t="s">
        <v>31</v>
      </c>
      <c r="AO56" s="16" t="s">
        <v>31</v>
      </c>
      <c r="AP56" s="16" t="s">
        <v>31</v>
      </c>
      <c r="AQ56" s="16" t="s">
        <v>31</v>
      </c>
      <c r="AR56" s="16" t="s">
        <v>30</v>
      </c>
      <c r="AS56" s="16" t="s">
        <v>30</v>
      </c>
      <c r="AT56" s="16" t="s">
        <v>30</v>
      </c>
      <c r="AU56" s="16" t="s">
        <v>30</v>
      </c>
      <c r="AV56" s="16" t="s">
        <v>30</v>
      </c>
      <c r="AW56" s="16" t="s">
        <v>30</v>
      </c>
      <c r="AX56" s="16" t="s">
        <v>30</v>
      </c>
      <c r="AY56" s="16" t="s">
        <v>30</v>
      </c>
      <c r="AZ56" s="16"/>
      <c r="BA56" s="16"/>
      <c r="BB56" s="16"/>
      <c r="BC56" s="60"/>
      <c r="BD56" s="159">
        <f t="shared" si="21"/>
        <v>32</v>
      </c>
      <c r="BE56" s="143">
        <f t="shared" si="24"/>
        <v>7</v>
      </c>
      <c r="BF56" s="143">
        <f t="shared" si="22"/>
        <v>3</v>
      </c>
      <c r="BG56" s="143">
        <f t="shared" si="23"/>
        <v>0</v>
      </c>
      <c r="BH56" s="146">
        <f t="shared" si="25"/>
        <v>10</v>
      </c>
      <c r="BI56" s="147">
        <f>SUM(BD56:BH56)</f>
        <v>52</v>
      </c>
      <c r="BJ56" s="74"/>
    </row>
    <row r="57" spans="1:62" ht="15.75" x14ac:dyDescent="0.25">
      <c r="A57" s="217">
        <v>2013</v>
      </c>
      <c r="B57" s="227"/>
      <c r="C57" s="122" t="s">
        <v>77</v>
      </c>
      <c r="D57" s="8"/>
      <c r="E57" s="9"/>
      <c r="F57" s="10"/>
      <c r="G57" s="11"/>
      <c r="H57" s="13"/>
      <c r="I57" s="13"/>
      <c r="J57" s="13"/>
      <c r="K57" s="13"/>
      <c r="L57" s="31"/>
      <c r="M57" s="13"/>
      <c r="N57" s="13"/>
      <c r="O57" s="13"/>
      <c r="P57" s="13"/>
      <c r="Q57" s="13"/>
      <c r="R57" s="13"/>
      <c r="S57" s="13"/>
      <c r="T57" s="13"/>
      <c r="U57" s="13" t="s">
        <v>30</v>
      </c>
      <c r="V57" s="13" t="s">
        <v>30</v>
      </c>
      <c r="W57" s="13"/>
      <c r="X57" s="13"/>
      <c r="Y57" s="13"/>
      <c r="Z57" s="13"/>
      <c r="AA57" s="13"/>
      <c r="AB57" s="13"/>
      <c r="AC57" s="13"/>
      <c r="AD57" s="13"/>
      <c r="AE57" s="31"/>
      <c r="AF57" s="12"/>
      <c r="AG57" s="20" t="s">
        <v>35</v>
      </c>
      <c r="AH57" s="20" t="s">
        <v>35</v>
      </c>
      <c r="AI57" s="20" t="s">
        <v>35</v>
      </c>
      <c r="AJ57" s="12"/>
      <c r="AK57" s="20" t="s">
        <v>31</v>
      </c>
      <c r="AL57" s="20" t="s">
        <v>31</v>
      </c>
      <c r="AM57" s="20" t="s">
        <v>31</v>
      </c>
      <c r="AN57" s="20" t="s">
        <v>31</v>
      </c>
      <c r="AO57" s="20" t="s">
        <v>31</v>
      </c>
      <c r="AP57" s="20" t="s">
        <v>31</v>
      </c>
      <c r="AQ57" s="20" t="s">
        <v>31</v>
      </c>
      <c r="AR57" s="13" t="s">
        <v>30</v>
      </c>
      <c r="AS57" s="13" t="s">
        <v>30</v>
      </c>
      <c r="AT57" s="13" t="s">
        <v>30</v>
      </c>
      <c r="AU57" s="13" t="s">
        <v>30</v>
      </c>
      <c r="AV57" s="13" t="s">
        <v>30</v>
      </c>
      <c r="AW57" s="13" t="s">
        <v>30</v>
      </c>
      <c r="AX57" s="13" t="s">
        <v>30</v>
      </c>
      <c r="AY57" s="13" t="s">
        <v>30</v>
      </c>
      <c r="AZ57" s="13"/>
      <c r="BA57" s="13"/>
      <c r="BB57" s="13"/>
      <c r="BC57" s="61"/>
      <c r="BD57" s="160">
        <f t="shared" si="21"/>
        <v>32</v>
      </c>
      <c r="BE57" s="137">
        <f t="shared" si="24"/>
        <v>7</v>
      </c>
      <c r="BF57" s="137">
        <f t="shared" si="22"/>
        <v>3</v>
      </c>
      <c r="BG57" s="137">
        <f t="shared" si="23"/>
        <v>0</v>
      </c>
      <c r="BH57" s="140">
        <f t="shared" si="25"/>
        <v>10</v>
      </c>
      <c r="BI57" s="141">
        <f t="shared" ref="BI57:BI58" si="27">SUM(BD57:BH57)</f>
        <v>52</v>
      </c>
      <c r="BJ57" s="74"/>
    </row>
    <row r="58" spans="1:62" ht="16.5" thickBot="1" x14ac:dyDescent="0.3">
      <c r="A58" s="217"/>
      <c r="B58" s="227"/>
      <c r="C58" s="123" t="s">
        <v>75</v>
      </c>
      <c r="D58" s="21"/>
      <c r="E58" s="22"/>
      <c r="F58" s="23"/>
      <c r="G58" s="22"/>
      <c r="H58" s="17"/>
      <c r="I58" s="17"/>
      <c r="J58" s="17"/>
      <c r="K58" s="17"/>
      <c r="L58" s="33"/>
      <c r="M58" s="17"/>
      <c r="N58" s="17"/>
      <c r="O58" s="17"/>
      <c r="P58" s="17"/>
      <c r="Q58" s="17"/>
      <c r="R58" s="17"/>
      <c r="S58" s="17"/>
      <c r="T58" s="17"/>
      <c r="U58" s="17" t="s">
        <v>30</v>
      </c>
      <c r="V58" s="17" t="s">
        <v>30</v>
      </c>
      <c r="W58" s="17"/>
      <c r="X58" s="17"/>
      <c r="Y58" s="17"/>
      <c r="Z58" s="17"/>
      <c r="AA58" s="17"/>
      <c r="AB58" s="17"/>
      <c r="AC58" s="17"/>
      <c r="AD58" s="17"/>
      <c r="AE58" s="33"/>
      <c r="AF58" s="17" t="s">
        <v>35</v>
      </c>
      <c r="AG58" s="17" t="s">
        <v>35</v>
      </c>
      <c r="AH58" s="17" t="s">
        <v>35</v>
      </c>
      <c r="AI58" s="17" t="s">
        <v>35</v>
      </c>
      <c r="AJ58" s="15"/>
      <c r="AK58" s="32" t="s">
        <v>31</v>
      </c>
      <c r="AL58" s="32" t="s">
        <v>31</v>
      </c>
      <c r="AM58" s="32" t="s">
        <v>31</v>
      </c>
      <c r="AN58" s="32" t="s">
        <v>31</v>
      </c>
      <c r="AO58" s="32" t="s">
        <v>31</v>
      </c>
      <c r="AP58" s="32" t="s">
        <v>31</v>
      </c>
      <c r="AQ58" s="32" t="s">
        <v>31</v>
      </c>
      <c r="AR58" s="17" t="s">
        <v>30</v>
      </c>
      <c r="AS58" s="17" t="s">
        <v>30</v>
      </c>
      <c r="AT58" s="17" t="s">
        <v>30</v>
      </c>
      <c r="AU58" s="17" t="s">
        <v>30</v>
      </c>
      <c r="AV58" s="17" t="s">
        <v>30</v>
      </c>
      <c r="AW58" s="17" t="s">
        <v>30</v>
      </c>
      <c r="AX58" s="17" t="s">
        <v>30</v>
      </c>
      <c r="AY58" s="17" t="s">
        <v>30</v>
      </c>
      <c r="AZ58" s="17"/>
      <c r="BA58" s="17"/>
      <c r="BB58" s="17"/>
      <c r="BC58" s="62"/>
      <c r="BD58" s="161">
        <f t="shared" si="21"/>
        <v>31</v>
      </c>
      <c r="BE58" s="148">
        <f t="shared" si="24"/>
        <v>7</v>
      </c>
      <c r="BF58" s="148">
        <f t="shared" si="22"/>
        <v>4</v>
      </c>
      <c r="BG58" s="148">
        <f t="shared" si="23"/>
        <v>0</v>
      </c>
      <c r="BH58" s="149">
        <f t="shared" si="25"/>
        <v>10</v>
      </c>
      <c r="BI58" s="150">
        <f t="shared" si="27"/>
        <v>52</v>
      </c>
      <c r="BJ58" s="74"/>
    </row>
    <row r="59" spans="1:62" ht="15.75" x14ac:dyDescent="0.25">
      <c r="A59" s="178" t="s">
        <v>36</v>
      </c>
      <c r="B59" s="178"/>
      <c r="C59" s="166" t="s">
        <v>28</v>
      </c>
      <c r="D59" s="26"/>
      <c r="E59" s="27"/>
      <c r="F59" s="28"/>
      <c r="G59" s="16"/>
      <c r="H59" s="16" t="s">
        <v>31</v>
      </c>
      <c r="I59" s="16" t="s">
        <v>31</v>
      </c>
      <c r="J59" s="16" t="s">
        <v>31</v>
      </c>
      <c r="K59" s="16" t="s">
        <v>31</v>
      </c>
      <c r="L59" s="16" t="s">
        <v>31</v>
      </c>
      <c r="M59" s="16" t="s">
        <v>31</v>
      </c>
      <c r="N59" s="16" t="s">
        <v>31</v>
      </c>
      <c r="O59" s="16"/>
      <c r="P59" s="16"/>
      <c r="Q59" s="16"/>
      <c r="R59" s="16"/>
      <c r="S59" s="16"/>
      <c r="T59" s="16"/>
      <c r="U59" s="16" t="s">
        <v>30</v>
      </c>
      <c r="V59" s="16" t="s">
        <v>30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9"/>
      <c r="AK59" s="29"/>
      <c r="AL59" s="29"/>
      <c r="AM59" s="29"/>
      <c r="AN59" s="16"/>
      <c r="AO59" s="16"/>
      <c r="AP59" s="16" t="s">
        <v>30</v>
      </c>
      <c r="AQ59" s="16" t="s">
        <v>30</v>
      </c>
      <c r="AR59" s="16" t="s">
        <v>30</v>
      </c>
      <c r="AS59" s="16" t="s">
        <v>30</v>
      </c>
      <c r="AT59" s="16" t="s">
        <v>30</v>
      </c>
      <c r="AU59" s="16" t="s">
        <v>30</v>
      </c>
      <c r="AV59" s="16" t="s">
        <v>30</v>
      </c>
      <c r="AW59" s="16" t="s">
        <v>30</v>
      </c>
      <c r="AX59" s="16"/>
      <c r="AY59" s="16"/>
      <c r="AZ59" s="16"/>
      <c r="BA59" s="16"/>
      <c r="BB59" s="16"/>
      <c r="BC59" s="60"/>
      <c r="BD59" s="168">
        <f t="shared" si="21"/>
        <v>35</v>
      </c>
      <c r="BE59" s="135">
        <f t="shared" si="24"/>
        <v>7</v>
      </c>
      <c r="BF59" s="135">
        <f t="shared" si="22"/>
        <v>0</v>
      </c>
      <c r="BG59" s="135">
        <f>COUNTIF(D59:AW59,"А")</f>
        <v>0</v>
      </c>
      <c r="BH59" s="138">
        <f t="shared" si="25"/>
        <v>10</v>
      </c>
      <c r="BI59" s="139">
        <f>SUM(BD59:BH59)</f>
        <v>52</v>
      </c>
      <c r="BJ59" s="74"/>
    </row>
    <row r="60" spans="1:62" ht="15.75" x14ac:dyDescent="0.25">
      <c r="A60" s="217">
        <v>2012</v>
      </c>
      <c r="B60" s="218"/>
      <c r="C60" s="77" t="s">
        <v>32</v>
      </c>
      <c r="D60" s="21"/>
      <c r="E60" s="22"/>
      <c r="F60" s="23"/>
      <c r="G60" s="24"/>
      <c r="H60" s="45" t="s">
        <v>31</v>
      </c>
      <c r="I60" s="45" t="s">
        <v>31</v>
      </c>
      <c r="J60" s="45" t="s">
        <v>31</v>
      </c>
      <c r="K60" s="45" t="s">
        <v>31</v>
      </c>
      <c r="L60" s="45" t="s">
        <v>31</v>
      </c>
      <c r="M60" s="45" t="s">
        <v>31</v>
      </c>
      <c r="N60" s="20" t="s">
        <v>31</v>
      </c>
      <c r="O60" s="20"/>
      <c r="P60" s="17"/>
      <c r="Q60" s="17"/>
      <c r="R60" s="17"/>
      <c r="S60" s="17"/>
      <c r="T60" s="17"/>
      <c r="U60" s="17" t="s">
        <v>30</v>
      </c>
      <c r="V60" s="17" t="s">
        <v>30</v>
      </c>
      <c r="W60" s="17"/>
      <c r="X60" s="20"/>
      <c r="Y60" s="20"/>
      <c r="Z60" s="20"/>
      <c r="AA60" s="20"/>
      <c r="AB60" s="20"/>
      <c r="AC60" s="20"/>
      <c r="AD60" s="20"/>
      <c r="AE60" s="20"/>
      <c r="AF60" s="38"/>
      <c r="AG60" s="38"/>
      <c r="AH60" s="38"/>
      <c r="AI60" s="38"/>
      <c r="AJ60" s="17"/>
      <c r="AK60" s="17"/>
      <c r="AL60" s="17"/>
      <c r="AM60" s="17"/>
      <c r="AN60" s="17"/>
      <c r="AO60" s="38"/>
      <c r="AP60" s="20"/>
      <c r="AQ60" s="20"/>
      <c r="AR60" s="20"/>
      <c r="AS60" s="20"/>
      <c r="AT60" s="38" t="s">
        <v>35</v>
      </c>
      <c r="AU60" s="17" t="s">
        <v>35</v>
      </c>
      <c r="AV60" s="38" t="s">
        <v>35</v>
      </c>
      <c r="AW60" s="17" t="s">
        <v>35</v>
      </c>
      <c r="AX60" s="17" t="s">
        <v>30</v>
      </c>
      <c r="AY60" s="17" t="s">
        <v>30</v>
      </c>
      <c r="AZ60" s="17" t="s">
        <v>30</v>
      </c>
      <c r="BA60" s="17" t="s">
        <v>30</v>
      </c>
      <c r="BB60" s="17" t="s">
        <v>30</v>
      </c>
      <c r="BC60" s="62" t="s">
        <v>30</v>
      </c>
      <c r="BD60" s="162">
        <f t="shared" si="21"/>
        <v>33</v>
      </c>
      <c r="BE60" s="148">
        <f t="shared" si="24"/>
        <v>7</v>
      </c>
      <c r="BF60" s="148">
        <f t="shared" si="22"/>
        <v>4</v>
      </c>
      <c r="BG60" s="148">
        <f t="shared" ref="BG60:BG61" si="28">COUNTIF(D60:AW60,"А")</f>
        <v>0</v>
      </c>
      <c r="BH60" s="149">
        <f t="shared" si="25"/>
        <v>8</v>
      </c>
      <c r="BI60" s="150">
        <f t="shared" ref="BI60:BI61" si="29">SUM(BD60:BH60)</f>
        <v>52</v>
      </c>
      <c r="BJ60" s="74"/>
    </row>
    <row r="61" spans="1:62" ht="16.5" thickBot="1" x14ac:dyDescent="0.3">
      <c r="A61" s="180"/>
      <c r="B61" s="181"/>
      <c r="C61" s="167" t="s">
        <v>33</v>
      </c>
      <c r="D61" s="63"/>
      <c r="E61" s="64"/>
      <c r="F61" s="65"/>
      <c r="G61" s="66"/>
      <c r="H61" s="205" t="s">
        <v>31</v>
      </c>
      <c r="I61" s="205" t="s">
        <v>31</v>
      </c>
      <c r="J61" s="205" t="s">
        <v>31</v>
      </c>
      <c r="K61" s="205" t="s">
        <v>31</v>
      </c>
      <c r="L61" s="205" t="s">
        <v>31</v>
      </c>
      <c r="M61" s="205" t="s">
        <v>31</v>
      </c>
      <c r="N61" s="32" t="s">
        <v>31</v>
      </c>
      <c r="O61" s="32"/>
      <c r="P61" s="32"/>
      <c r="Q61" s="32"/>
      <c r="R61" s="32"/>
      <c r="S61" s="32"/>
      <c r="T61" s="32"/>
      <c r="U61" s="32" t="s">
        <v>30</v>
      </c>
      <c r="V61" s="32" t="s">
        <v>30</v>
      </c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 t="s">
        <v>35</v>
      </c>
      <c r="AO61" s="32" t="s">
        <v>35</v>
      </c>
      <c r="AP61" s="32" t="s">
        <v>35</v>
      </c>
      <c r="AQ61" s="128" t="s">
        <v>35</v>
      </c>
      <c r="AR61" s="32" t="s">
        <v>30</v>
      </c>
      <c r="AS61" s="32" t="s">
        <v>30</v>
      </c>
      <c r="AT61" s="32" t="s">
        <v>30</v>
      </c>
      <c r="AU61" s="32" t="s">
        <v>30</v>
      </c>
      <c r="AV61" s="32" t="s">
        <v>30</v>
      </c>
      <c r="AW61" s="32" t="s">
        <v>30</v>
      </c>
      <c r="AX61" s="32" t="s">
        <v>30</v>
      </c>
      <c r="AY61" s="32" t="s">
        <v>30</v>
      </c>
      <c r="AZ61" s="32"/>
      <c r="BA61" s="32"/>
      <c r="BB61" s="32"/>
      <c r="BC61" s="67"/>
      <c r="BD61" s="161">
        <f t="shared" si="21"/>
        <v>31</v>
      </c>
      <c r="BE61" s="142">
        <f t="shared" si="24"/>
        <v>7</v>
      </c>
      <c r="BF61" s="142">
        <f t="shared" si="22"/>
        <v>4</v>
      </c>
      <c r="BG61" s="142">
        <f t="shared" si="28"/>
        <v>0</v>
      </c>
      <c r="BH61" s="144">
        <f t="shared" si="25"/>
        <v>10</v>
      </c>
      <c r="BI61" s="145">
        <f t="shared" si="29"/>
        <v>52</v>
      </c>
      <c r="BJ61" s="74"/>
    </row>
    <row r="62" spans="1:62" ht="15.75" x14ac:dyDescent="0.25">
      <c r="A62" s="219" t="s">
        <v>57</v>
      </c>
      <c r="B62" s="220"/>
      <c r="C62" s="166" t="s">
        <v>28</v>
      </c>
      <c r="D62" s="17" t="s">
        <v>35</v>
      </c>
      <c r="E62" s="17" t="s">
        <v>35</v>
      </c>
      <c r="F62" s="16" t="s">
        <v>35</v>
      </c>
      <c r="G62" s="16" t="s">
        <v>35</v>
      </c>
      <c r="H62" s="16" t="s">
        <v>35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 t="s">
        <v>43</v>
      </c>
      <c r="AI62" s="16" t="s">
        <v>43</v>
      </c>
      <c r="AJ62" s="16" t="s">
        <v>43</v>
      </c>
      <c r="AK62" s="16" t="s">
        <v>43</v>
      </c>
      <c r="AL62" s="16" t="s">
        <v>43</v>
      </c>
      <c r="AM62" s="16" t="s">
        <v>78</v>
      </c>
      <c r="AN62" s="16" t="s">
        <v>78</v>
      </c>
      <c r="AO62" s="16" t="s">
        <v>78</v>
      </c>
      <c r="AP62" s="16" t="s">
        <v>78</v>
      </c>
      <c r="AQ62" s="16" t="s">
        <v>43</v>
      </c>
      <c r="AR62" s="16" t="s">
        <v>43</v>
      </c>
      <c r="AS62" s="16" t="s">
        <v>43</v>
      </c>
      <c r="AT62" s="16" t="s">
        <v>30</v>
      </c>
      <c r="AU62" s="16" t="s">
        <v>30</v>
      </c>
      <c r="AV62" s="16" t="s">
        <v>30</v>
      </c>
      <c r="AW62" s="16" t="s">
        <v>30</v>
      </c>
      <c r="AX62" s="16" t="s">
        <v>30</v>
      </c>
      <c r="AY62" s="16" t="s">
        <v>30</v>
      </c>
      <c r="AZ62" s="16" t="s">
        <v>30</v>
      </c>
      <c r="BA62" s="16" t="s">
        <v>30</v>
      </c>
      <c r="BB62" s="16" t="s">
        <v>44</v>
      </c>
      <c r="BC62" s="126" t="s">
        <v>44</v>
      </c>
      <c r="BD62" s="168">
        <f t="shared" si="21"/>
        <v>25</v>
      </c>
      <c r="BE62" s="135">
        <f t="shared" si="24"/>
        <v>0</v>
      </c>
      <c r="BF62" s="135">
        <f t="shared" si="22"/>
        <v>5</v>
      </c>
      <c r="BG62" s="135">
        <f>COUNTIF(D62:AW62,"А")</f>
        <v>8</v>
      </c>
      <c r="BH62" s="138">
        <f t="shared" si="25"/>
        <v>8</v>
      </c>
      <c r="BI62" s="139">
        <f>SUM(BD62:BH62)</f>
        <v>46</v>
      </c>
      <c r="BJ62" s="74"/>
    </row>
    <row r="63" spans="1:62" ht="15.75" x14ac:dyDescent="0.25">
      <c r="A63" s="217">
        <v>2011</v>
      </c>
      <c r="B63" s="218"/>
      <c r="C63" s="77" t="s">
        <v>32</v>
      </c>
      <c r="D63" s="17" t="s">
        <v>35</v>
      </c>
      <c r="E63" s="17" t="s">
        <v>35</v>
      </c>
      <c r="F63" s="38" t="s">
        <v>35</v>
      </c>
      <c r="G63" s="38" t="s">
        <v>35</v>
      </c>
      <c r="H63" s="38" t="s">
        <v>35</v>
      </c>
      <c r="I63" s="38" t="s">
        <v>35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 t="s">
        <v>31</v>
      </c>
      <c r="Y63" s="38" t="s">
        <v>31</v>
      </c>
      <c r="Z63" s="38" t="s">
        <v>31</v>
      </c>
      <c r="AA63" s="38" t="s">
        <v>31</v>
      </c>
      <c r="AB63" s="38" t="s">
        <v>43</v>
      </c>
      <c r="AC63" s="38" t="s">
        <v>43</v>
      </c>
      <c r="AD63" s="38" t="s">
        <v>43</v>
      </c>
      <c r="AE63" s="38" t="s">
        <v>30</v>
      </c>
      <c r="AF63" s="38" t="s">
        <v>30</v>
      </c>
      <c r="AG63" s="38" t="s">
        <v>30</v>
      </c>
      <c r="AH63" s="38" t="s">
        <v>30</v>
      </c>
      <c r="AI63" s="38" t="s">
        <v>30</v>
      </c>
      <c r="AJ63" s="38" t="s">
        <v>30</v>
      </c>
      <c r="AK63" s="38" t="s">
        <v>30</v>
      </c>
      <c r="AL63" s="38" t="s">
        <v>30</v>
      </c>
      <c r="AM63" s="38" t="s">
        <v>44</v>
      </c>
      <c r="AN63" s="38" t="s">
        <v>44</v>
      </c>
      <c r="AO63" s="38" t="s">
        <v>44</v>
      </c>
      <c r="AP63" s="38" t="s">
        <v>44</v>
      </c>
      <c r="AQ63" s="38" t="s">
        <v>44</v>
      </c>
      <c r="AR63" s="38" t="s">
        <v>44</v>
      </c>
      <c r="AS63" s="38" t="s">
        <v>44</v>
      </c>
      <c r="AT63" s="38" t="s">
        <v>44</v>
      </c>
      <c r="AU63" s="38" t="s">
        <v>44</v>
      </c>
      <c r="AV63" s="38" t="s">
        <v>44</v>
      </c>
      <c r="AW63" s="38" t="s">
        <v>44</v>
      </c>
      <c r="AX63" s="38" t="s">
        <v>44</v>
      </c>
      <c r="AY63" s="38" t="s">
        <v>44</v>
      </c>
      <c r="AZ63" s="38" t="s">
        <v>44</v>
      </c>
      <c r="BA63" s="38" t="s">
        <v>44</v>
      </c>
      <c r="BB63" s="38" t="s">
        <v>44</v>
      </c>
      <c r="BC63" s="38" t="s">
        <v>44</v>
      </c>
      <c r="BD63" s="162">
        <f t="shared" si="21"/>
        <v>14</v>
      </c>
      <c r="BE63" s="148">
        <f t="shared" si="24"/>
        <v>4</v>
      </c>
      <c r="BF63" s="148">
        <f t="shared" si="22"/>
        <v>6</v>
      </c>
      <c r="BG63" s="148">
        <f t="shared" ref="BG63" si="30">COUNTIF(D63:AW63,"А")</f>
        <v>3</v>
      </c>
      <c r="BH63" s="149">
        <f t="shared" si="25"/>
        <v>8</v>
      </c>
      <c r="BI63" s="150">
        <f t="shared" ref="BI63:BI64" si="31">SUM(BD63:BH63)</f>
        <v>35</v>
      </c>
      <c r="BJ63" s="74"/>
    </row>
    <row r="64" spans="1:62" ht="16.5" thickBot="1" x14ac:dyDescent="0.3">
      <c r="A64" s="180"/>
      <c r="B64" s="181"/>
      <c r="C64" s="167" t="s">
        <v>33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 t="s">
        <v>35</v>
      </c>
      <c r="AB64" s="32" t="s">
        <v>35</v>
      </c>
      <c r="AC64" s="32" t="s">
        <v>35</v>
      </c>
      <c r="AD64" s="32" t="s">
        <v>43</v>
      </c>
      <c r="AE64" s="32" t="s">
        <v>43</v>
      </c>
      <c r="AF64" s="32" t="s">
        <v>43</v>
      </c>
      <c r="AG64" s="32" t="s">
        <v>43</v>
      </c>
      <c r="AH64" s="32" t="s">
        <v>43</v>
      </c>
      <c r="AI64" s="32" t="s">
        <v>78</v>
      </c>
      <c r="AJ64" s="32" t="s">
        <v>78</v>
      </c>
      <c r="AK64" s="32" t="s">
        <v>78</v>
      </c>
      <c r="AL64" s="32" t="s">
        <v>78</v>
      </c>
      <c r="AM64" s="32" t="s">
        <v>30</v>
      </c>
      <c r="AN64" s="32" t="s">
        <v>30</v>
      </c>
      <c r="AO64" s="32" t="s">
        <v>30</v>
      </c>
      <c r="AP64" s="32" t="s">
        <v>30</v>
      </c>
      <c r="AQ64" s="32" t="s">
        <v>30</v>
      </c>
      <c r="AR64" s="32" t="s">
        <v>30</v>
      </c>
      <c r="AS64" s="32" t="s">
        <v>30</v>
      </c>
      <c r="AT64" s="32" t="s">
        <v>30</v>
      </c>
      <c r="AU64" s="32" t="s">
        <v>44</v>
      </c>
      <c r="AV64" s="129" t="s">
        <v>44</v>
      </c>
      <c r="AW64" s="67" t="s">
        <v>44</v>
      </c>
      <c r="AX64" s="32" t="s">
        <v>44</v>
      </c>
      <c r="AY64" s="129" t="s">
        <v>44</v>
      </c>
      <c r="AZ64" s="67" t="s">
        <v>44</v>
      </c>
      <c r="BA64" s="32" t="s">
        <v>44</v>
      </c>
      <c r="BB64" s="129" t="s">
        <v>44</v>
      </c>
      <c r="BC64" s="67" t="s">
        <v>44</v>
      </c>
      <c r="BD64" s="161">
        <f t="shared" si="21"/>
        <v>23</v>
      </c>
      <c r="BE64" s="142">
        <f>COUNTIF(D64:AI64,"с")+COUNTIF(D64:AI64,"У")</f>
        <v>0</v>
      </c>
      <c r="BF64" s="142">
        <f t="shared" si="22"/>
        <v>3</v>
      </c>
      <c r="BG64" s="142">
        <f>COUNTIF(D64:AI64,"А")</f>
        <v>5</v>
      </c>
      <c r="BH64" s="144">
        <f t="shared" si="25"/>
        <v>8</v>
      </c>
      <c r="BI64" s="145">
        <f t="shared" si="31"/>
        <v>39</v>
      </c>
      <c r="BJ64" s="74"/>
    </row>
    <row r="65" spans="1:62" ht="15.75" x14ac:dyDescent="0.25">
      <c r="A65" s="68"/>
      <c r="B65" s="68"/>
      <c r="C65" s="81"/>
      <c r="D65" s="69"/>
      <c r="E65" s="69"/>
      <c r="F65" s="70"/>
      <c r="G65" s="71"/>
      <c r="H65" s="72"/>
      <c r="I65" s="72"/>
      <c r="J65" s="72"/>
      <c r="K65" s="72"/>
      <c r="L65" s="73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3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117"/>
      <c r="BE65" s="117"/>
      <c r="BF65" s="117"/>
      <c r="BG65" s="117"/>
      <c r="BH65" s="127"/>
      <c r="BI65" s="117"/>
      <c r="BJ65" s="74"/>
    </row>
    <row r="66" spans="1:62" ht="15.75" x14ac:dyDescent="0.25">
      <c r="A66" s="74"/>
      <c r="B66" s="74"/>
      <c r="C66" s="56" t="s">
        <v>45</v>
      </c>
      <c r="D66" s="6"/>
      <c r="E66" s="57"/>
      <c r="F66" s="56"/>
      <c r="G66" s="56"/>
      <c r="H66" s="56"/>
      <c r="I66" s="56"/>
      <c r="J66" s="56"/>
      <c r="K66" s="56"/>
      <c r="L66" s="56"/>
      <c r="M66" s="6"/>
      <c r="N66" s="6"/>
      <c r="O66" s="6"/>
      <c r="P66" s="6"/>
      <c r="Q66" s="6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</row>
    <row r="67" spans="1:62" ht="15.75" x14ac:dyDescent="0.25">
      <c r="A67" s="74"/>
      <c r="B67" s="74"/>
      <c r="C67" s="6"/>
      <c r="D67" s="6"/>
      <c r="E67" s="57" t="s">
        <v>46</v>
      </c>
      <c r="F67" s="56"/>
      <c r="G67" s="56" t="s">
        <v>47</v>
      </c>
      <c r="H67" s="56"/>
      <c r="I67" s="56"/>
      <c r="J67" s="56"/>
      <c r="K67" s="56"/>
      <c r="L67" s="56"/>
      <c r="M67" s="6"/>
      <c r="N67" s="6"/>
      <c r="O67" s="6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134" t="s">
        <v>71</v>
      </c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</row>
    <row r="68" spans="1:62" ht="15.75" x14ac:dyDescent="0.25">
      <c r="A68" s="74"/>
      <c r="B68" s="74"/>
      <c r="C68" s="6"/>
      <c r="D68" s="6"/>
      <c r="E68" s="57" t="s">
        <v>48</v>
      </c>
      <c r="F68" s="56"/>
      <c r="G68" s="56" t="s">
        <v>49</v>
      </c>
      <c r="H68" s="56"/>
      <c r="I68" s="56"/>
      <c r="J68" s="56"/>
      <c r="K68" s="56"/>
      <c r="L68" s="56"/>
      <c r="M68" s="6"/>
      <c r="N68" s="6"/>
      <c r="O68" s="6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</row>
    <row r="69" spans="1:62" ht="15.75" x14ac:dyDescent="0.25">
      <c r="A69" s="74"/>
      <c r="B69" s="74"/>
      <c r="C69" s="6"/>
      <c r="D69" s="6"/>
      <c r="E69" s="57" t="s">
        <v>50</v>
      </c>
      <c r="F69" s="56"/>
      <c r="G69" s="56" t="s">
        <v>51</v>
      </c>
      <c r="H69" s="56"/>
      <c r="I69" s="56"/>
      <c r="J69" s="56"/>
      <c r="K69" s="56"/>
      <c r="L69" s="56"/>
      <c r="M69" s="6"/>
      <c r="N69" s="6"/>
      <c r="O69" s="6"/>
      <c r="P69" s="74"/>
      <c r="Q69" s="74"/>
      <c r="R69" s="74"/>
      <c r="S69" s="74"/>
      <c r="T69" s="74"/>
      <c r="U69" s="74"/>
      <c r="V69" s="74"/>
      <c r="W69" s="74"/>
      <c r="X69" s="133" t="s">
        <v>28</v>
      </c>
      <c r="Y69" s="132"/>
      <c r="Z69" s="132"/>
      <c r="AA69" s="132"/>
      <c r="AB69" s="74" t="s">
        <v>65</v>
      </c>
      <c r="AC69" s="134" t="s">
        <v>76</v>
      </c>
      <c r="AD69" s="74"/>
      <c r="AE69" s="74"/>
      <c r="AF69" s="74"/>
      <c r="AG69" s="74"/>
      <c r="AH69" s="134" t="s">
        <v>66</v>
      </c>
      <c r="AI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</row>
    <row r="70" spans="1:62" ht="15.75" x14ac:dyDescent="0.25">
      <c r="A70" s="74"/>
      <c r="B70" s="74"/>
      <c r="C70" s="6"/>
      <c r="D70" s="6"/>
      <c r="E70" s="57" t="s">
        <v>43</v>
      </c>
      <c r="F70" s="56"/>
      <c r="G70" s="56" t="s">
        <v>52</v>
      </c>
      <c r="H70" s="56"/>
      <c r="I70" s="56"/>
      <c r="J70" s="56"/>
      <c r="K70" s="56"/>
      <c r="L70" s="56"/>
      <c r="M70" s="6"/>
      <c r="N70" s="6"/>
      <c r="O70" s="6"/>
      <c r="P70" s="74"/>
      <c r="Q70" s="74"/>
      <c r="R70" s="74"/>
      <c r="S70" s="74"/>
      <c r="T70" s="74"/>
      <c r="U70" s="74"/>
      <c r="V70" s="74"/>
      <c r="W70" s="74"/>
      <c r="X70" s="133" t="s">
        <v>32</v>
      </c>
      <c r="Y70" s="132"/>
      <c r="Z70" s="132"/>
      <c r="AA70" s="132"/>
      <c r="AB70" s="74" t="s">
        <v>65</v>
      </c>
      <c r="AC70" s="134" t="s">
        <v>77</v>
      </c>
      <c r="AD70" s="74"/>
      <c r="AE70" s="74"/>
      <c r="AF70" s="74"/>
      <c r="AG70" s="74"/>
      <c r="AH70" s="134" t="s">
        <v>67</v>
      </c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</row>
    <row r="71" spans="1:62" ht="16.5" thickBot="1" x14ac:dyDescent="0.3">
      <c r="A71" s="74"/>
      <c r="B71" s="74"/>
      <c r="C71" s="6"/>
      <c r="D71" s="6"/>
      <c r="E71" s="58"/>
      <c r="F71" s="6"/>
      <c r="G71" s="56" t="s">
        <v>53</v>
      </c>
      <c r="H71" s="6"/>
      <c r="I71" s="6"/>
      <c r="J71" s="6"/>
      <c r="K71" s="6"/>
      <c r="L71" s="6"/>
      <c r="M71" s="6"/>
      <c r="N71" s="6"/>
      <c r="O71" s="6"/>
      <c r="P71" s="74"/>
      <c r="Q71" s="74"/>
      <c r="R71" s="74"/>
      <c r="S71" s="74"/>
      <c r="T71" s="74"/>
      <c r="U71" s="74"/>
      <c r="V71" s="74"/>
      <c r="W71" s="74"/>
      <c r="X71" s="133" t="s">
        <v>33</v>
      </c>
      <c r="Y71" s="132"/>
      <c r="Z71" s="132"/>
      <c r="AA71" s="132"/>
      <c r="AB71" s="74" t="s">
        <v>65</v>
      </c>
      <c r="AC71" s="134" t="s">
        <v>75</v>
      </c>
      <c r="AD71" s="74"/>
      <c r="AE71" s="74"/>
      <c r="AF71" s="74"/>
      <c r="AG71" s="74"/>
      <c r="AH71" s="134" t="s">
        <v>68</v>
      </c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</row>
    <row r="72" spans="1:62" ht="16.5" thickBot="1" x14ac:dyDescent="0.3">
      <c r="A72" s="74"/>
      <c r="B72" s="74"/>
      <c r="C72" s="74"/>
      <c r="D72" s="74"/>
      <c r="E72" s="59" t="s">
        <v>44</v>
      </c>
      <c r="F72" s="74"/>
      <c r="G72" s="56" t="s">
        <v>54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133"/>
      <c r="Y72" s="74"/>
      <c r="Z72" s="74"/>
      <c r="AA72" s="74"/>
      <c r="AB72" s="74"/>
      <c r="AC72" s="13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</row>
    <row r="73" spans="1:62" ht="15.75" x14ac:dyDescent="0.25">
      <c r="X73" s="133"/>
      <c r="Y73" s="74"/>
      <c r="Z73" s="74"/>
      <c r="AA73" s="74"/>
      <c r="AB73" s="74"/>
      <c r="AC73" s="13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</row>
    <row r="74" spans="1:62" ht="15.75" x14ac:dyDescent="0.25">
      <c r="X74" s="133"/>
      <c r="Y74" s="74"/>
      <c r="Z74" s="74"/>
      <c r="AA74" s="74"/>
      <c r="AB74" s="74"/>
      <c r="AC74" s="13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</row>
  </sheetData>
  <mergeCells count="32">
    <mergeCell ref="A62:B62"/>
    <mergeCell ref="A63:B63"/>
    <mergeCell ref="A51:B51"/>
    <mergeCell ref="A54:B54"/>
    <mergeCell ref="A55:B55"/>
    <mergeCell ref="A57:B57"/>
    <mergeCell ref="A58:B58"/>
    <mergeCell ref="A60:B60"/>
    <mergeCell ref="BI49:BI52"/>
    <mergeCell ref="A21:B21"/>
    <mergeCell ref="A22:B22"/>
    <mergeCell ref="A24:B24"/>
    <mergeCell ref="A25:B25"/>
    <mergeCell ref="A27:B27"/>
    <mergeCell ref="A28:B28"/>
    <mergeCell ref="BD49:BD52"/>
    <mergeCell ref="BE49:BE52"/>
    <mergeCell ref="BF49:BF52"/>
    <mergeCell ref="BG49:BG52"/>
    <mergeCell ref="BH49:BH52"/>
    <mergeCell ref="BH8:BH11"/>
    <mergeCell ref="BI8:BI11"/>
    <mergeCell ref="A17:B17"/>
    <mergeCell ref="BD8:BD11"/>
    <mergeCell ref="BE8:BE11"/>
    <mergeCell ref="BF8:BF11"/>
    <mergeCell ref="BG8:BG11"/>
    <mergeCell ref="A10:B10"/>
    <mergeCell ref="A11:B11"/>
    <mergeCell ref="A13:B13"/>
    <mergeCell ref="A14:B14"/>
    <mergeCell ref="A16:B16"/>
  </mergeCells>
  <pageMargins left="0.7" right="0.7" top="0.75" bottom="0.75" header="0.3" footer="0.3"/>
  <pageSetup paperSize="9" scale="69" fitToHeight="0" orientation="landscape" horizontalDpi="0" verticalDpi="0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3"/>
  <sheetViews>
    <sheetView topLeftCell="A16" zoomScale="89" zoomScaleNormal="89" workbookViewId="0">
      <selection activeCell="A33" sqref="A33:BI40"/>
    </sheetView>
  </sheetViews>
  <sheetFormatPr defaultRowHeight="15" x14ac:dyDescent="0.25"/>
  <cols>
    <col min="1" max="2" width="3.7109375" customWidth="1"/>
    <col min="3" max="3" width="13.28515625" customWidth="1"/>
    <col min="4" max="54" width="2.7109375" customWidth="1"/>
    <col min="55" max="60" width="3.7109375" customWidth="1"/>
    <col min="61" max="61" width="4.85546875" customWidth="1"/>
  </cols>
  <sheetData>
    <row r="1" spans="1:62" ht="18.75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82" t="s">
        <v>0</v>
      </c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1"/>
      <c r="AX2" s="1"/>
      <c r="AY2" s="1"/>
      <c r="AZ2" s="1"/>
      <c r="BA2" s="1"/>
      <c r="BB2" s="2"/>
      <c r="BC2" s="1"/>
      <c r="BE2" s="1"/>
      <c r="BF2" s="1"/>
      <c r="BG2" s="1"/>
      <c r="BH2" s="1"/>
      <c r="BI2" s="1"/>
      <c r="BJ2" s="1"/>
    </row>
    <row r="3" spans="1:62" ht="18.75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4" t="s">
        <v>2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1"/>
      <c r="AX3" s="1"/>
      <c r="AY3" s="1"/>
      <c r="AZ3" s="1"/>
      <c r="BA3" s="1"/>
      <c r="BB3" s="1"/>
      <c r="BC3" s="2" t="s">
        <v>1</v>
      </c>
      <c r="BD3" s="1"/>
      <c r="BE3" s="1"/>
      <c r="BF3" s="1"/>
      <c r="BG3" s="1"/>
      <c r="BH3" s="1"/>
      <c r="BI3" s="1"/>
      <c r="BJ3" s="1"/>
    </row>
    <row r="4" spans="1:62" ht="15.75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5"/>
      <c r="AA4" s="5"/>
      <c r="AB4" s="5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2" t="s">
        <v>3</v>
      </c>
      <c r="AY4" s="3"/>
      <c r="BA4" s="3"/>
      <c r="BC4" s="3"/>
      <c r="BD4" s="3"/>
      <c r="BE4" s="3"/>
      <c r="BF4" s="3"/>
      <c r="BG4" s="3"/>
      <c r="BH4" s="3"/>
      <c r="BI4" s="3"/>
      <c r="BJ4" s="3"/>
    </row>
    <row r="5" spans="1:62" ht="18.75" x14ac:dyDescent="0.3">
      <c r="A5" s="6"/>
      <c r="B5" s="6"/>
      <c r="C5" s="6"/>
      <c r="D5" s="6"/>
      <c r="E5" s="6"/>
      <c r="F5" s="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6"/>
      <c r="W5" s="6"/>
      <c r="X5" s="6"/>
      <c r="Y5" s="6"/>
      <c r="Z5" s="6"/>
      <c r="AA5" s="82" t="s">
        <v>79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74"/>
      <c r="AO5" s="6"/>
      <c r="AP5" s="6"/>
      <c r="AQ5" s="6"/>
      <c r="AR5" s="74" t="s">
        <v>72</v>
      </c>
      <c r="AS5" s="6"/>
      <c r="AU5" s="6"/>
      <c r="AV5" s="6"/>
      <c r="AW5" s="6"/>
      <c r="AX5" s="6"/>
      <c r="AY5" s="6"/>
      <c r="AZ5" s="6"/>
      <c r="BA5" s="74"/>
      <c r="BB5" s="6"/>
      <c r="BC5" s="81"/>
      <c r="BD5" s="188"/>
      <c r="BE5" s="185"/>
      <c r="BF5" s="185"/>
      <c r="BG5" s="189"/>
      <c r="BH5" s="2" t="s">
        <v>5</v>
      </c>
      <c r="BI5" s="7"/>
      <c r="BJ5" s="7"/>
    </row>
    <row r="6" spans="1:62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5" t="s">
        <v>59</v>
      </c>
      <c r="AX6" s="74"/>
      <c r="AY6" s="74"/>
      <c r="AZ6" s="74"/>
      <c r="BA6" s="74"/>
      <c r="BB6" s="74"/>
      <c r="BC6" s="75"/>
      <c r="BD6" s="75"/>
      <c r="BE6" s="75"/>
      <c r="BF6" s="75"/>
      <c r="BG6" s="75"/>
      <c r="BH6" s="75"/>
      <c r="BI6" s="75"/>
      <c r="BJ6" s="75"/>
    </row>
    <row r="7" spans="1:62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</row>
    <row r="8" spans="1:62" ht="15.75" customHeight="1" x14ac:dyDescent="0.25">
      <c r="A8" s="191" t="s">
        <v>6</v>
      </c>
      <c r="B8" s="192"/>
      <c r="C8" s="118"/>
      <c r="D8" s="92" t="s">
        <v>7</v>
      </c>
      <c r="E8" s="92"/>
      <c r="F8" s="92"/>
      <c r="G8" s="93"/>
      <c r="H8" s="94"/>
      <c r="I8" s="92" t="s">
        <v>8</v>
      </c>
      <c r="J8" s="92"/>
      <c r="K8" s="93"/>
      <c r="L8" s="95"/>
      <c r="M8" s="92" t="s">
        <v>9</v>
      </c>
      <c r="N8" s="92"/>
      <c r="O8" s="92"/>
      <c r="P8" s="93"/>
      <c r="Q8" s="96" t="s">
        <v>10</v>
      </c>
      <c r="R8" s="92"/>
      <c r="S8" s="92"/>
      <c r="T8" s="92"/>
      <c r="U8" s="97"/>
      <c r="V8" s="96" t="s">
        <v>11</v>
      </c>
      <c r="W8" s="92"/>
      <c r="X8" s="92"/>
      <c r="Y8" s="97"/>
      <c r="Z8" s="96" t="s">
        <v>12</v>
      </c>
      <c r="AA8" s="92"/>
      <c r="AB8" s="92"/>
      <c r="AC8" s="97"/>
      <c r="AD8" s="96" t="s">
        <v>13</v>
      </c>
      <c r="AE8" s="92"/>
      <c r="AF8" s="92"/>
      <c r="AG8" s="93"/>
      <c r="AH8" s="95"/>
      <c r="AI8" s="92" t="s">
        <v>14</v>
      </c>
      <c r="AJ8" s="92"/>
      <c r="AK8" s="92"/>
      <c r="AL8" s="98"/>
      <c r="AM8" s="96" t="s">
        <v>15</v>
      </c>
      <c r="AN8" s="92"/>
      <c r="AO8" s="92"/>
      <c r="AP8" s="93"/>
      <c r="AQ8" s="96" t="s">
        <v>16</v>
      </c>
      <c r="AR8" s="92"/>
      <c r="AS8" s="92"/>
      <c r="AT8" s="92"/>
      <c r="AU8" s="97"/>
      <c r="AV8" s="92" t="s">
        <v>17</v>
      </c>
      <c r="AW8" s="92"/>
      <c r="AX8" s="92"/>
      <c r="AY8" s="97"/>
      <c r="AZ8" s="92" t="s">
        <v>18</v>
      </c>
      <c r="BA8" s="92"/>
      <c r="BB8" s="92"/>
      <c r="BC8" s="92"/>
      <c r="BD8" s="242" t="s">
        <v>19</v>
      </c>
      <c r="BE8" s="245" t="s">
        <v>20</v>
      </c>
      <c r="BF8" s="245" t="s">
        <v>21</v>
      </c>
      <c r="BG8" s="234" t="s">
        <v>22</v>
      </c>
      <c r="BH8" s="234" t="s">
        <v>23</v>
      </c>
      <c r="BI8" s="237" t="s">
        <v>24</v>
      </c>
      <c r="BJ8" s="74"/>
    </row>
    <row r="9" spans="1:62" ht="21.75" customHeight="1" thickBot="1" x14ac:dyDescent="0.3">
      <c r="A9" s="193" t="s">
        <v>25</v>
      </c>
      <c r="B9" s="194"/>
      <c r="C9" s="119"/>
      <c r="D9" s="99">
        <v>1</v>
      </c>
      <c r="E9" s="203">
        <v>2</v>
      </c>
      <c r="F9" s="203">
        <v>3</v>
      </c>
      <c r="G9" s="101">
        <v>4</v>
      </c>
      <c r="H9" s="102">
        <v>5</v>
      </c>
      <c r="I9" s="101">
        <v>6</v>
      </c>
      <c r="J9" s="101">
        <v>7</v>
      </c>
      <c r="K9" s="101">
        <v>8</v>
      </c>
      <c r="L9" s="102">
        <v>9</v>
      </c>
      <c r="M9" s="101">
        <v>10</v>
      </c>
      <c r="N9" s="101">
        <v>11</v>
      </c>
      <c r="O9" s="101">
        <v>12</v>
      </c>
      <c r="P9" s="101">
        <v>13</v>
      </c>
      <c r="Q9" s="101">
        <v>14</v>
      </c>
      <c r="R9" s="101">
        <v>15</v>
      </c>
      <c r="S9" s="101">
        <v>16</v>
      </c>
      <c r="T9" s="101">
        <v>17</v>
      </c>
      <c r="U9" s="102">
        <v>18</v>
      </c>
      <c r="V9" s="101">
        <v>19</v>
      </c>
      <c r="W9" s="101">
        <v>20</v>
      </c>
      <c r="X9" s="101">
        <v>21</v>
      </c>
      <c r="Y9" s="102">
        <v>22</v>
      </c>
      <c r="Z9" s="101">
        <v>23</v>
      </c>
      <c r="AA9" s="101">
        <v>24</v>
      </c>
      <c r="AB9" s="101">
        <v>25</v>
      </c>
      <c r="AC9" s="102">
        <v>26</v>
      </c>
      <c r="AD9" s="101">
        <v>27</v>
      </c>
      <c r="AE9" s="101">
        <v>28</v>
      </c>
      <c r="AF9" s="101">
        <v>29</v>
      </c>
      <c r="AG9" s="101">
        <v>30</v>
      </c>
      <c r="AH9" s="102">
        <v>31</v>
      </c>
      <c r="AI9" s="101">
        <v>32</v>
      </c>
      <c r="AJ9" s="101">
        <v>33</v>
      </c>
      <c r="AK9" s="101">
        <v>34</v>
      </c>
      <c r="AL9" s="102">
        <v>35</v>
      </c>
      <c r="AM9" s="101">
        <v>36</v>
      </c>
      <c r="AN9" s="101">
        <v>37</v>
      </c>
      <c r="AO9" s="101">
        <v>38</v>
      </c>
      <c r="AP9" s="101">
        <v>39</v>
      </c>
      <c r="AQ9" s="101">
        <v>40</v>
      </c>
      <c r="AR9" s="101">
        <v>41</v>
      </c>
      <c r="AS9" s="101">
        <v>42</v>
      </c>
      <c r="AT9" s="101">
        <v>43</v>
      </c>
      <c r="AU9" s="102">
        <v>44</v>
      </c>
      <c r="AV9" s="103">
        <v>45</v>
      </c>
      <c r="AW9" s="101">
        <v>46</v>
      </c>
      <c r="AX9" s="101">
        <v>47</v>
      </c>
      <c r="AY9" s="102">
        <v>48</v>
      </c>
      <c r="AZ9" s="101">
        <v>49</v>
      </c>
      <c r="BA9" s="101">
        <v>50</v>
      </c>
      <c r="BB9" s="101">
        <v>51</v>
      </c>
      <c r="BC9" s="203">
        <v>52</v>
      </c>
      <c r="BD9" s="243"/>
      <c r="BE9" s="246"/>
      <c r="BF9" s="246"/>
      <c r="BG9" s="248"/>
      <c r="BH9" s="235"/>
      <c r="BI9" s="238"/>
      <c r="BJ9" s="74"/>
    </row>
    <row r="10" spans="1:62" ht="14.25" customHeight="1" x14ac:dyDescent="0.25">
      <c r="A10" s="253" t="s">
        <v>74</v>
      </c>
      <c r="B10" s="270"/>
      <c r="C10" s="120" t="s">
        <v>26</v>
      </c>
      <c r="D10" s="109">
        <v>31</v>
      </c>
      <c r="E10" s="110">
        <v>7</v>
      </c>
      <c r="F10" s="110">
        <v>14</v>
      </c>
      <c r="G10" s="111">
        <v>21</v>
      </c>
      <c r="H10" s="112">
        <v>28</v>
      </c>
      <c r="I10" s="112">
        <v>6</v>
      </c>
      <c r="J10" s="112">
        <v>12</v>
      </c>
      <c r="K10" s="112">
        <v>19</v>
      </c>
      <c r="L10" s="112">
        <v>26</v>
      </c>
      <c r="M10" s="112">
        <v>3</v>
      </c>
      <c r="N10" s="112">
        <v>9</v>
      </c>
      <c r="O10" s="112">
        <v>16</v>
      </c>
      <c r="P10" s="112">
        <v>23</v>
      </c>
      <c r="Q10" s="112">
        <v>30</v>
      </c>
      <c r="R10" s="112">
        <v>7</v>
      </c>
      <c r="S10" s="112">
        <v>14</v>
      </c>
      <c r="T10" s="112">
        <v>21</v>
      </c>
      <c r="U10" s="112">
        <v>28</v>
      </c>
      <c r="V10" s="112">
        <v>4</v>
      </c>
      <c r="W10" s="112">
        <v>11</v>
      </c>
      <c r="X10" s="112">
        <v>17</v>
      </c>
      <c r="Y10" s="112">
        <v>24</v>
      </c>
      <c r="Z10" s="112">
        <v>1</v>
      </c>
      <c r="AA10" s="112">
        <v>8</v>
      </c>
      <c r="AB10" s="112">
        <v>15</v>
      </c>
      <c r="AC10" s="112">
        <v>22</v>
      </c>
      <c r="AD10" s="112">
        <v>29</v>
      </c>
      <c r="AE10" s="112">
        <v>7</v>
      </c>
      <c r="AF10" s="112">
        <v>14</v>
      </c>
      <c r="AG10" s="112">
        <v>21</v>
      </c>
      <c r="AH10" s="112">
        <v>28</v>
      </c>
      <c r="AI10" s="112">
        <v>4</v>
      </c>
      <c r="AJ10" s="112">
        <v>11</v>
      </c>
      <c r="AK10" s="112">
        <v>18</v>
      </c>
      <c r="AL10" s="112">
        <v>25</v>
      </c>
      <c r="AM10" s="112">
        <v>2</v>
      </c>
      <c r="AN10" s="112">
        <v>9</v>
      </c>
      <c r="AO10" s="112">
        <v>16</v>
      </c>
      <c r="AP10" s="112">
        <v>23</v>
      </c>
      <c r="AQ10" s="112">
        <v>30</v>
      </c>
      <c r="AR10" s="112">
        <v>6</v>
      </c>
      <c r="AS10" s="112">
        <v>13</v>
      </c>
      <c r="AT10" s="112">
        <v>20</v>
      </c>
      <c r="AU10" s="112">
        <v>27</v>
      </c>
      <c r="AV10" s="113">
        <v>4</v>
      </c>
      <c r="AW10" s="112">
        <v>11</v>
      </c>
      <c r="AX10" s="112">
        <v>18</v>
      </c>
      <c r="AY10" s="112">
        <v>25</v>
      </c>
      <c r="AZ10" s="112">
        <v>1</v>
      </c>
      <c r="BA10" s="112">
        <v>8</v>
      </c>
      <c r="BB10" s="112">
        <v>15</v>
      </c>
      <c r="BC10" s="154">
        <v>22</v>
      </c>
      <c r="BD10" s="243"/>
      <c r="BE10" s="246"/>
      <c r="BF10" s="246"/>
      <c r="BG10" s="248"/>
      <c r="BH10" s="235"/>
      <c r="BI10" s="238"/>
      <c r="BJ10" s="74"/>
    </row>
    <row r="11" spans="1:62" ht="15.75" thickBot="1" x14ac:dyDescent="0.3">
      <c r="A11" s="271"/>
      <c r="B11" s="272"/>
      <c r="C11" s="121"/>
      <c r="D11" s="104">
        <v>6</v>
      </c>
      <c r="E11" s="105">
        <v>13</v>
      </c>
      <c r="F11" s="105">
        <v>20</v>
      </c>
      <c r="G11" s="106">
        <v>27</v>
      </c>
      <c r="H11" s="106">
        <v>4</v>
      </c>
      <c r="I11" s="107">
        <v>11</v>
      </c>
      <c r="J11" s="107">
        <v>18</v>
      </c>
      <c r="K11" s="107">
        <v>25</v>
      </c>
      <c r="L11" s="107">
        <v>1</v>
      </c>
      <c r="M11" s="107">
        <v>8</v>
      </c>
      <c r="N11" s="107">
        <v>15</v>
      </c>
      <c r="O11" s="107">
        <v>22</v>
      </c>
      <c r="P11" s="107">
        <v>29</v>
      </c>
      <c r="Q11" s="107">
        <v>6</v>
      </c>
      <c r="R11" s="107">
        <v>13</v>
      </c>
      <c r="S11" s="107">
        <v>20</v>
      </c>
      <c r="T11" s="107">
        <v>27</v>
      </c>
      <c r="U11" s="107">
        <v>3</v>
      </c>
      <c r="V11" s="107">
        <v>10</v>
      </c>
      <c r="W11" s="107">
        <v>17</v>
      </c>
      <c r="X11" s="107">
        <v>24</v>
      </c>
      <c r="Y11" s="107">
        <v>31</v>
      </c>
      <c r="Z11" s="107">
        <v>7</v>
      </c>
      <c r="AA11" s="107">
        <v>14</v>
      </c>
      <c r="AB11" s="107">
        <v>21</v>
      </c>
      <c r="AC11" s="107">
        <v>28</v>
      </c>
      <c r="AD11" s="107">
        <v>6</v>
      </c>
      <c r="AE11" s="107">
        <v>13</v>
      </c>
      <c r="AF11" s="107">
        <v>20</v>
      </c>
      <c r="AG11" s="107">
        <v>27</v>
      </c>
      <c r="AH11" s="107">
        <v>3</v>
      </c>
      <c r="AI11" s="107">
        <v>10</v>
      </c>
      <c r="AJ11" s="107">
        <v>17</v>
      </c>
      <c r="AK11" s="107">
        <v>24</v>
      </c>
      <c r="AL11" s="107">
        <v>1</v>
      </c>
      <c r="AM11" s="107">
        <v>8</v>
      </c>
      <c r="AN11" s="107">
        <v>15</v>
      </c>
      <c r="AO11" s="107">
        <v>22</v>
      </c>
      <c r="AP11" s="107">
        <v>29</v>
      </c>
      <c r="AQ11" s="107">
        <v>5</v>
      </c>
      <c r="AR11" s="107">
        <v>12</v>
      </c>
      <c r="AS11" s="107">
        <v>19</v>
      </c>
      <c r="AT11" s="107">
        <v>26</v>
      </c>
      <c r="AU11" s="107">
        <v>3</v>
      </c>
      <c r="AV11" s="108">
        <v>10</v>
      </c>
      <c r="AW11" s="107">
        <v>17</v>
      </c>
      <c r="AX11" s="107">
        <v>24</v>
      </c>
      <c r="AY11" s="107">
        <v>31</v>
      </c>
      <c r="AZ11" s="107">
        <v>7</v>
      </c>
      <c r="BA11" s="107">
        <v>14</v>
      </c>
      <c r="BB11" s="107">
        <v>21</v>
      </c>
      <c r="BC11" s="155">
        <v>28</v>
      </c>
      <c r="BD11" s="244"/>
      <c r="BE11" s="247"/>
      <c r="BF11" s="247"/>
      <c r="BG11" s="249"/>
      <c r="BH11" s="236"/>
      <c r="BI11" s="239"/>
      <c r="BJ11" s="74"/>
    </row>
    <row r="12" spans="1:62" ht="15.75" customHeight="1" x14ac:dyDescent="0.25">
      <c r="A12" s="256" t="s">
        <v>27</v>
      </c>
      <c r="B12" s="257"/>
      <c r="C12" s="131" t="s">
        <v>76</v>
      </c>
      <c r="D12" s="8"/>
      <c r="E12" s="9"/>
      <c r="F12" s="10"/>
      <c r="G12" s="11"/>
      <c r="H12" s="12"/>
      <c r="I12" s="12"/>
      <c r="J12" s="13"/>
      <c r="K12" s="13"/>
      <c r="L12" s="14"/>
      <c r="M12" s="13"/>
      <c r="N12" s="13"/>
      <c r="O12" s="12"/>
      <c r="P12" s="13" t="s">
        <v>29</v>
      </c>
      <c r="Q12" s="13"/>
      <c r="R12" s="13"/>
      <c r="S12" s="12"/>
      <c r="T12" s="15"/>
      <c r="U12" s="16" t="s">
        <v>30</v>
      </c>
      <c r="V12" s="16" t="s">
        <v>30</v>
      </c>
      <c r="W12" s="17"/>
      <c r="X12" s="16"/>
      <c r="Y12" s="16"/>
      <c r="Z12" s="16"/>
      <c r="AA12" s="18"/>
      <c r="AB12" s="18"/>
      <c r="AC12" s="18"/>
      <c r="AD12" s="18"/>
      <c r="AE12" s="19"/>
      <c r="AF12" s="18"/>
      <c r="AG12" s="18"/>
      <c r="AH12" s="18"/>
      <c r="AI12" s="18"/>
      <c r="AJ12" s="18"/>
      <c r="AK12" s="18"/>
      <c r="AL12" s="18"/>
      <c r="AM12" s="18"/>
      <c r="AN12" s="16" t="s">
        <v>31</v>
      </c>
      <c r="AO12" s="16" t="s">
        <v>31</v>
      </c>
      <c r="AP12" s="16" t="s">
        <v>31</v>
      </c>
      <c r="AQ12" s="16" t="s">
        <v>31</v>
      </c>
      <c r="AR12" s="16" t="s">
        <v>31</v>
      </c>
      <c r="AS12" s="16" t="s">
        <v>30</v>
      </c>
      <c r="AT12" s="16" t="s">
        <v>30</v>
      </c>
      <c r="AU12" s="16" t="s">
        <v>30</v>
      </c>
      <c r="AV12" s="16" t="s">
        <v>30</v>
      </c>
      <c r="AW12" s="16" t="s">
        <v>30</v>
      </c>
      <c r="AX12" s="16" t="s">
        <v>30</v>
      </c>
      <c r="AY12" s="16" t="s">
        <v>30</v>
      </c>
      <c r="AZ12" s="16" t="s">
        <v>30</v>
      </c>
      <c r="BA12" s="16"/>
      <c r="BB12" s="16"/>
      <c r="BC12" s="60"/>
      <c r="BD12" s="159">
        <f t="shared" ref="BD12:BD30" si="0">COUNTBLANK(D12:BC12)</f>
        <v>36</v>
      </c>
      <c r="BE12" s="136">
        <f>COUNTIF(D12:AW12,"с")+COUNTIF(D12:AW12,"У")</f>
        <v>6</v>
      </c>
      <c r="BF12" s="135">
        <f t="shared" ref="BF12:BF26" si="1">COUNTIF(D12:BC12,"п")</f>
        <v>0</v>
      </c>
      <c r="BG12" s="137">
        <f t="shared" ref="BG12:BG18" si="2">COUNTIF(D12:AW12,"А")</f>
        <v>0</v>
      </c>
      <c r="BH12" s="138">
        <f>COUNTIF(D12:BC12,"к")</f>
        <v>10</v>
      </c>
      <c r="BI12" s="139">
        <f>SUM(BD12:BH12)</f>
        <v>52</v>
      </c>
      <c r="BJ12" s="74"/>
    </row>
    <row r="13" spans="1:62" ht="15.75" x14ac:dyDescent="0.25">
      <c r="A13" s="251">
        <v>2015</v>
      </c>
      <c r="B13" s="252"/>
      <c r="C13" s="122" t="s">
        <v>77</v>
      </c>
      <c r="D13" s="8"/>
      <c r="E13" s="9"/>
      <c r="F13" s="10"/>
      <c r="G13" s="11"/>
      <c r="H13" s="12"/>
      <c r="I13" s="12"/>
      <c r="J13" s="13"/>
      <c r="K13" s="13"/>
      <c r="L13" s="14"/>
      <c r="M13" s="13"/>
      <c r="N13" s="13"/>
      <c r="O13" s="12"/>
      <c r="P13" s="13" t="s">
        <v>29</v>
      </c>
      <c r="Q13" s="13"/>
      <c r="R13" s="13"/>
      <c r="S13" s="12"/>
      <c r="T13" s="15"/>
      <c r="U13" s="13" t="s">
        <v>30</v>
      </c>
      <c r="V13" s="13" t="s">
        <v>30</v>
      </c>
      <c r="W13" s="17"/>
      <c r="X13" s="13"/>
      <c r="Y13" s="13"/>
      <c r="Z13" s="13"/>
      <c r="AA13" s="12"/>
      <c r="AB13" s="12"/>
      <c r="AC13" s="12"/>
      <c r="AD13" s="12"/>
      <c r="AE13" s="14"/>
      <c r="AF13" s="12"/>
      <c r="AG13" s="12"/>
      <c r="AH13" s="12"/>
      <c r="AI13" s="12"/>
      <c r="AJ13" s="12"/>
      <c r="AK13" s="12"/>
      <c r="AL13" s="12"/>
      <c r="AM13" s="12"/>
      <c r="AN13" s="20" t="s">
        <v>31</v>
      </c>
      <c r="AO13" s="20" t="s">
        <v>31</v>
      </c>
      <c r="AP13" s="20" t="s">
        <v>31</v>
      </c>
      <c r="AQ13" s="20" t="s">
        <v>31</v>
      </c>
      <c r="AR13" s="20" t="s">
        <v>31</v>
      </c>
      <c r="AS13" s="20" t="s">
        <v>30</v>
      </c>
      <c r="AT13" s="20" t="s">
        <v>30</v>
      </c>
      <c r="AU13" s="20" t="s">
        <v>30</v>
      </c>
      <c r="AV13" s="13" t="s">
        <v>30</v>
      </c>
      <c r="AW13" s="13" t="s">
        <v>30</v>
      </c>
      <c r="AX13" s="13" t="s">
        <v>30</v>
      </c>
      <c r="AY13" s="13" t="s">
        <v>30</v>
      </c>
      <c r="AZ13" s="13" t="s">
        <v>30</v>
      </c>
      <c r="BA13" s="13"/>
      <c r="BB13" s="13"/>
      <c r="BC13" s="61"/>
      <c r="BD13" s="160">
        <f t="shared" si="0"/>
        <v>36</v>
      </c>
      <c r="BE13" s="137">
        <f t="shared" ref="BE13:BE15" si="3">COUNTIF(D13:AW13,"с")+COUNTIF(D13:AW13,"У")</f>
        <v>6</v>
      </c>
      <c r="BF13" s="137">
        <f t="shared" si="1"/>
        <v>0</v>
      </c>
      <c r="BG13" s="137">
        <f t="shared" si="2"/>
        <v>0</v>
      </c>
      <c r="BH13" s="140">
        <f t="shared" ref="BH13:BH30" si="4">COUNTIF(D13:BC13,"к")</f>
        <v>10</v>
      </c>
      <c r="BI13" s="141">
        <f t="shared" ref="BI13:BI15" si="5">SUM(BD13:BH13)</f>
        <v>52</v>
      </c>
      <c r="BJ13" s="74"/>
    </row>
    <row r="14" spans="1:62" ht="14.25" customHeight="1" thickBot="1" x14ac:dyDescent="0.3">
      <c r="A14" s="268"/>
      <c r="B14" s="269"/>
      <c r="C14" s="123" t="s">
        <v>75</v>
      </c>
      <c r="D14" s="21"/>
      <c r="E14" s="22"/>
      <c r="F14" s="23"/>
      <c r="G14" s="24"/>
      <c r="H14" s="15"/>
      <c r="I14" s="15"/>
      <c r="J14" s="17"/>
      <c r="K14" s="17"/>
      <c r="L14" s="25"/>
      <c r="M14" s="17"/>
      <c r="N14" s="17"/>
      <c r="O14" s="15"/>
      <c r="P14" s="17" t="s">
        <v>29</v>
      </c>
      <c r="Q14" s="17"/>
      <c r="R14" s="17"/>
      <c r="S14" s="15"/>
      <c r="T14" s="15"/>
      <c r="U14" s="17" t="s">
        <v>30</v>
      </c>
      <c r="V14" s="17" t="s">
        <v>30</v>
      </c>
      <c r="W14" s="17"/>
      <c r="X14" s="17"/>
      <c r="Y14" s="17"/>
      <c r="Z14" s="17"/>
      <c r="AA14" s="15"/>
      <c r="AB14" s="15"/>
      <c r="AC14" s="15"/>
      <c r="AD14" s="15"/>
      <c r="AE14" s="25"/>
      <c r="AF14" s="15"/>
      <c r="AG14" s="15"/>
      <c r="AH14" s="15"/>
      <c r="AI14" s="15"/>
      <c r="AJ14" s="15"/>
      <c r="AK14" s="15"/>
      <c r="AL14" s="15"/>
      <c r="AM14" s="15"/>
      <c r="AN14" s="38" t="s">
        <v>31</v>
      </c>
      <c r="AO14" s="38" t="s">
        <v>31</v>
      </c>
      <c r="AP14" s="38" t="s">
        <v>31</v>
      </c>
      <c r="AQ14" s="38" t="s">
        <v>31</v>
      </c>
      <c r="AR14" s="38" t="s">
        <v>31</v>
      </c>
      <c r="AS14" s="38" t="s">
        <v>30</v>
      </c>
      <c r="AT14" s="38" t="s">
        <v>30</v>
      </c>
      <c r="AU14" s="38" t="s">
        <v>30</v>
      </c>
      <c r="AV14" s="17" t="s">
        <v>30</v>
      </c>
      <c r="AW14" s="17" t="s">
        <v>30</v>
      </c>
      <c r="AX14" s="17" t="s">
        <v>30</v>
      </c>
      <c r="AY14" s="17" t="s">
        <v>30</v>
      </c>
      <c r="AZ14" s="17" t="s">
        <v>30</v>
      </c>
      <c r="BA14" s="17"/>
      <c r="BB14" s="17"/>
      <c r="BC14" s="62"/>
      <c r="BD14" s="162">
        <v>36</v>
      </c>
      <c r="BE14" s="143">
        <v>6</v>
      </c>
      <c r="BF14" s="148">
        <v>0</v>
      </c>
      <c r="BG14" s="148">
        <v>0</v>
      </c>
      <c r="BH14" s="149">
        <v>10</v>
      </c>
      <c r="BI14" s="150">
        <v>52</v>
      </c>
      <c r="BJ14" s="74"/>
    </row>
    <row r="15" spans="1:62" ht="16.5" thickBot="1" x14ac:dyDescent="0.3">
      <c r="A15" s="256" t="s">
        <v>34</v>
      </c>
      <c r="B15" s="257"/>
      <c r="C15" s="123" t="s">
        <v>80</v>
      </c>
      <c r="D15" s="21"/>
      <c r="E15" s="22"/>
      <c r="F15" s="23"/>
      <c r="G15" s="24"/>
      <c r="H15" s="15"/>
      <c r="I15" s="15"/>
      <c r="J15" s="17"/>
      <c r="K15" s="17"/>
      <c r="L15" s="17"/>
      <c r="M15" s="15"/>
      <c r="N15" s="15"/>
      <c r="O15" s="15"/>
      <c r="P15" s="17" t="s">
        <v>29</v>
      </c>
      <c r="Q15" s="17"/>
      <c r="R15" s="17"/>
      <c r="S15" s="15"/>
      <c r="T15" s="15"/>
      <c r="U15" s="17" t="s">
        <v>30</v>
      </c>
      <c r="V15" s="17" t="s">
        <v>30</v>
      </c>
      <c r="W15" s="17"/>
      <c r="X15" s="17"/>
      <c r="Y15" s="17"/>
      <c r="Z15" s="17"/>
      <c r="AA15" s="15"/>
      <c r="AB15" s="15"/>
      <c r="AC15" s="15"/>
      <c r="AD15" s="15"/>
      <c r="AE15" s="25"/>
      <c r="AF15" s="15"/>
      <c r="AG15" s="15"/>
      <c r="AH15" s="15"/>
      <c r="AI15" s="15"/>
      <c r="AJ15" s="15"/>
      <c r="AK15" s="15"/>
      <c r="AL15" s="15"/>
      <c r="AM15" s="15"/>
      <c r="AN15" s="17" t="s">
        <v>31</v>
      </c>
      <c r="AO15" s="17" t="s">
        <v>31</v>
      </c>
      <c r="AP15" s="17" t="s">
        <v>31</v>
      </c>
      <c r="AQ15" s="17" t="s">
        <v>31</v>
      </c>
      <c r="AR15" s="17" t="s">
        <v>31</v>
      </c>
      <c r="AS15" s="17" t="s">
        <v>30</v>
      </c>
      <c r="AT15" s="17" t="s">
        <v>30</v>
      </c>
      <c r="AU15" s="17" t="s">
        <v>30</v>
      </c>
      <c r="AV15" s="17" t="s">
        <v>30</v>
      </c>
      <c r="AW15" s="17" t="s">
        <v>30</v>
      </c>
      <c r="AX15" s="17" t="s">
        <v>30</v>
      </c>
      <c r="AY15" s="17" t="s">
        <v>30</v>
      </c>
      <c r="AZ15" s="17" t="s">
        <v>30</v>
      </c>
      <c r="BA15" s="17"/>
      <c r="BB15" s="17"/>
      <c r="BC15" s="62"/>
      <c r="BD15" s="161">
        <f t="shared" si="0"/>
        <v>36</v>
      </c>
      <c r="BE15" s="143">
        <f t="shared" si="3"/>
        <v>6</v>
      </c>
      <c r="BF15" s="142">
        <f t="shared" si="1"/>
        <v>0</v>
      </c>
      <c r="BG15" s="142">
        <f t="shared" si="2"/>
        <v>0</v>
      </c>
      <c r="BH15" s="144">
        <f t="shared" si="4"/>
        <v>10</v>
      </c>
      <c r="BI15" s="145">
        <f t="shared" si="5"/>
        <v>52</v>
      </c>
      <c r="BJ15" s="74"/>
    </row>
    <row r="16" spans="1:62" ht="15.75" customHeight="1" x14ac:dyDescent="0.25">
      <c r="A16" s="251">
        <v>2014</v>
      </c>
      <c r="B16" s="267"/>
      <c r="C16" s="124" t="s">
        <v>76</v>
      </c>
      <c r="D16" s="26"/>
      <c r="E16" s="27"/>
      <c r="F16" s="28"/>
      <c r="G16" s="29"/>
      <c r="H16" s="16"/>
      <c r="I16" s="16"/>
      <c r="J16" s="16"/>
      <c r="K16" s="16"/>
      <c r="L16" s="16"/>
      <c r="M16" s="29"/>
      <c r="N16" s="16" t="s">
        <v>31</v>
      </c>
      <c r="O16" s="16" t="s">
        <v>31</v>
      </c>
      <c r="P16" s="16" t="s">
        <v>31</v>
      </c>
      <c r="Q16" s="16" t="s">
        <v>31</v>
      </c>
      <c r="R16" s="16" t="s">
        <v>31</v>
      </c>
      <c r="S16" s="16" t="s">
        <v>31</v>
      </c>
      <c r="T16" s="16"/>
      <c r="U16" s="16" t="s">
        <v>30</v>
      </c>
      <c r="V16" s="16" t="s">
        <v>30</v>
      </c>
      <c r="W16" s="16"/>
      <c r="X16" s="16"/>
      <c r="Y16" s="16"/>
      <c r="Z16" s="16"/>
      <c r="AA16" s="16"/>
      <c r="AB16" s="16"/>
      <c r="AC16" s="16"/>
      <c r="AD16" s="16"/>
      <c r="AE16" s="30"/>
      <c r="AF16" s="16"/>
      <c r="AG16" s="16"/>
      <c r="AH16" s="18"/>
      <c r="AI16" s="29"/>
      <c r="AJ16" s="29"/>
      <c r="AK16" s="18"/>
      <c r="AL16" s="16"/>
      <c r="AM16" s="16"/>
      <c r="AN16" s="16" t="s">
        <v>35</v>
      </c>
      <c r="AO16" s="16" t="s">
        <v>35</v>
      </c>
      <c r="AP16" s="16"/>
      <c r="AQ16" s="16"/>
      <c r="AR16" s="16"/>
      <c r="AS16" s="16"/>
      <c r="AT16" s="16"/>
      <c r="AU16" s="16"/>
      <c r="AV16" s="16" t="s">
        <v>30</v>
      </c>
      <c r="AW16" s="16" t="s">
        <v>30</v>
      </c>
      <c r="AX16" s="16" t="s">
        <v>30</v>
      </c>
      <c r="AY16" s="16" t="s">
        <v>30</v>
      </c>
      <c r="AZ16" s="16" t="s">
        <v>30</v>
      </c>
      <c r="BA16" s="16" t="s">
        <v>30</v>
      </c>
      <c r="BB16" s="16" t="s">
        <v>30</v>
      </c>
      <c r="BC16" s="60" t="s">
        <v>30</v>
      </c>
      <c r="BD16" s="159">
        <f t="shared" si="0"/>
        <v>34</v>
      </c>
      <c r="BE16" s="135">
        <f>COUNTIF(D16:AZ16,"с")</f>
        <v>6</v>
      </c>
      <c r="BF16" s="143">
        <f t="shared" si="1"/>
        <v>2</v>
      </c>
      <c r="BG16" s="143">
        <f t="shared" si="2"/>
        <v>0</v>
      </c>
      <c r="BH16" s="146">
        <f t="shared" si="4"/>
        <v>10</v>
      </c>
      <c r="BI16" s="147">
        <f>SUM(BD16:BH16)</f>
        <v>52</v>
      </c>
      <c r="BJ16" s="74"/>
    </row>
    <row r="17" spans="1:62" ht="16.5" thickBot="1" x14ac:dyDescent="0.3">
      <c r="A17" s="251"/>
      <c r="B17" s="252"/>
      <c r="C17" s="122" t="s">
        <v>77</v>
      </c>
      <c r="D17" s="8"/>
      <c r="E17" s="9"/>
      <c r="F17" s="10"/>
      <c r="G17" s="11"/>
      <c r="H17" s="13"/>
      <c r="I17" s="13"/>
      <c r="J17" s="13"/>
      <c r="K17" s="13"/>
      <c r="L17" s="31"/>
      <c r="M17" s="13"/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/>
      <c r="U17" s="13" t="s">
        <v>30</v>
      </c>
      <c r="V17" s="13" t="s">
        <v>30</v>
      </c>
      <c r="W17" s="13"/>
      <c r="X17" s="13"/>
      <c r="Y17" s="13"/>
      <c r="Z17" s="13"/>
      <c r="AA17" s="13"/>
      <c r="AB17" s="13"/>
      <c r="AC17" s="13"/>
      <c r="AD17" s="13"/>
      <c r="AE17" s="31"/>
      <c r="AF17" s="20"/>
      <c r="AG17" s="20"/>
      <c r="AH17" s="20"/>
      <c r="AI17" s="13"/>
      <c r="AJ17" s="13"/>
      <c r="AK17" s="12"/>
      <c r="AL17" s="20"/>
      <c r="AM17" s="20"/>
      <c r="AN17" s="20"/>
      <c r="AO17" s="20"/>
      <c r="AP17" s="20"/>
      <c r="AQ17" s="20"/>
      <c r="AR17" s="20"/>
      <c r="AS17" s="13"/>
      <c r="AT17" s="20"/>
      <c r="AU17" s="13"/>
      <c r="AV17" s="13" t="s">
        <v>30</v>
      </c>
      <c r="AW17" s="13" t="s">
        <v>30</v>
      </c>
      <c r="AX17" s="13" t="s">
        <v>30</v>
      </c>
      <c r="AY17" s="13" t="s">
        <v>30</v>
      </c>
      <c r="AZ17" s="13" t="s">
        <v>30</v>
      </c>
      <c r="BA17" s="13" t="s">
        <v>30</v>
      </c>
      <c r="BB17" s="13" t="s">
        <v>30</v>
      </c>
      <c r="BC17" s="61" t="s">
        <v>30</v>
      </c>
      <c r="BD17" s="160">
        <f t="shared" si="0"/>
        <v>36</v>
      </c>
      <c r="BE17" s="143">
        <f t="shared" ref="BE17" si="6">COUNTIF(D17:AW17,"с")</f>
        <v>6</v>
      </c>
      <c r="BF17" s="137">
        <f t="shared" si="1"/>
        <v>0</v>
      </c>
      <c r="BG17" s="137">
        <f t="shared" si="2"/>
        <v>0</v>
      </c>
      <c r="BH17" s="140">
        <f t="shared" si="4"/>
        <v>10</v>
      </c>
      <c r="BI17" s="141">
        <f t="shared" ref="BI17:BI18" si="7">SUM(BD17:BH17)</f>
        <v>52</v>
      </c>
      <c r="BJ17" s="74"/>
    </row>
    <row r="18" spans="1:62" ht="16.5" thickBot="1" x14ac:dyDescent="0.3">
      <c r="A18" s="197" t="s">
        <v>36</v>
      </c>
      <c r="B18" s="198"/>
      <c r="C18" s="123" t="s">
        <v>75</v>
      </c>
      <c r="D18" s="21"/>
      <c r="E18" s="22"/>
      <c r="F18" s="23"/>
      <c r="G18" s="22"/>
      <c r="H18" s="17"/>
      <c r="I18" s="17"/>
      <c r="J18" s="32"/>
      <c r="K18" s="32"/>
      <c r="L18" s="33"/>
      <c r="M18" s="17"/>
      <c r="N18" s="17"/>
      <c r="O18" s="17"/>
      <c r="P18" s="17"/>
      <c r="Q18" s="17"/>
      <c r="R18" s="17"/>
      <c r="S18" s="17"/>
      <c r="T18" s="17"/>
      <c r="U18" s="17" t="s">
        <v>30</v>
      </c>
      <c r="V18" s="17" t="s">
        <v>30</v>
      </c>
      <c r="W18" s="17"/>
      <c r="X18" s="17"/>
      <c r="Y18" s="17"/>
      <c r="Z18" s="17"/>
      <c r="AA18" s="17"/>
      <c r="AB18" s="17"/>
      <c r="AC18" s="17"/>
      <c r="AD18" s="17"/>
      <c r="AE18" s="33"/>
      <c r="AF18" s="20"/>
      <c r="AG18" s="20"/>
      <c r="AH18" s="20"/>
      <c r="AI18" s="32"/>
      <c r="AJ18" s="17"/>
      <c r="AK18" s="15"/>
      <c r="AL18" s="17"/>
      <c r="AM18" s="20"/>
      <c r="AN18" s="20"/>
      <c r="AO18" s="20"/>
      <c r="AP18" s="32"/>
      <c r="AQ18" s="32"/>
      <c r="AR18" s="32"/>
      <c r="AS18" s="17"/>
      <c r="AT18" s="32"/>
      <c r="AU18" s="17"/>
      <c r="AV18" s="17" t="s">
        <v>30</v>
      </c>
      <c r="AW18" s="17" t="s">
        <v>30</v>
      </c>
      <c r="AX18" s="17" t="s">
        <v>30</v>
      </c>
      <c r="AY18" s="17" t="s">
        <v>30</v>
      </c>
      <c r="AZ18" s="17" t="s">
        <v>30</v>
      </c>
      <c r="BA18" s="17" t="s">
        <v>30</v>
      </c>
      <c r="BB18" s="17" t="s">
        <v>30</v>
      </c>
      <c r="BC18" s="62" t="s">
        <v>30</v>
      </c>
      <c r="BD18" s="161">
        <f t="shared" si="0"/>
        <v>42</v>
      </c>
      <c r="BE18" s="137">
        <f t="shared" ref="BE18" si="8">COUNTIF(D18:BC18,"с")</f>
        <v>0</v>
      </c>
      <c r="BF18" s="148">
        <f t="shared" si="1"/>
        <v>0</v>
      </c>
      <c r="BG18" s="148">
        <f t="shared" si="2"/>
        <v>0</v>
      </c>
      <c r="BH18" s="149">
        <f t="shared" si="4"/>
        <v>10</v>
      </c>
      <c r="BI18" s="150">
        <f t="shared" si="7"/>
        <v>52</v>
      </c>
      <c r="BJ18" s="74"/>
    </row>
    <row r="19" spans="1:62" ht="15.75" customHeight="1" x14ac:dyDescent="0.25">
      <c r="A19" s="199">
        <v>2013</v>
      </c>
      <c r="B19" s="200"/>
      <c r="C19" s="124" t="s">
        <v>28</v>
      </c>
      <c r="D19" s="26"/>
      <c r="E19" s="27"/>
      <c r="F19" s="28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 t="s">
        <v>30</v>
      </c>
      <c r="V19" s="16" t="s">
        <v>30</v>
      </c>
      <c r="W19" s="16"/>
      <c r="X19" s="16"/>
      <c r="Y19" s="16"/>
      <c r="Z19" s="16"/>
      <c r="AA19" s="16"/>
      <c r="AB19" s="16"/>
      <c r="AC19" s="16"/>
      <c r="AD19" s="16"/>
      <c r="AE19" s="30"/>
      <c r="AF19" s="16" t="s">
        <v>31</v>
      </c>
      <c r="AG19" s="16" t="s">
        <v>31</v>
      </c>
      <c r="AH19" s="16" t="s">
        <v>31</v>
      </c>
      <c r="AI19" s="16" t="s">
        <v>31</v>
      </c>
      <c r="AJ19" s="16" t="s">
        <v>31</v>
      </c>
      <c r="AK19" s="16" t="s">
        <v>31</v>
      </c>
      <c r="AL19" s="16" t="s">
        <v>31</v>
      </c>
      <c r="AM19" s="16"/>
      <c r="AN19" s="16"/>
      <c r="AO19" s="16"/>
      <c r="AP19" s="16"/>
      <c r="AQ19" s="16"/>
      <c r="AR19" s="16"/>
      <c r="AS19" s="16"/>
      <c r="AT19" s="16"/>
      <c r="AU19" s="16"/>
      <c r="AV19" s="16" t="s">
        <v>30</v>
      </c>
      <c r="AW19" s="16" t="s">
        <v>30</v>
      </c>
      <c r="AX19" s="16" t="s">
        <v>30</v>
      </c>
      <c r="AY19" s="16" t="s">
        <v>30</v>
      </c>
      <c r="AZ19" s="16" t="s">
        <v>30</v>
      </c>
      <c r="BA19" s="16" t="s">
        <v>30</v>
      </c>
      <c r="BB19" s="16" t="s">
        <v>30</v>
      </c>
      <c r="BC19" s="60" t="s">
        <v>30</v>
      </c>
      <c r="BD19" s="159">
        <f t="shared" si="0"/>
        <v>35</v>
      </c>
      <c r="BE19" s="135">
        <f>COUNTIF(D19:AW19,"с")</f>
        <v>7</v>
      </c>
      <c r="BF19" s="135">
        <f t="shared" si="1"/>
        <v>0</v>
      </c>
      <c r="BG19" s="135">
        <f>COUNTIF(D19:AW19,"А")</f>
        <v>0</v>
      </c>
      <c r="BH19" s="138">
        <f t="shared" si="4"/>
        <v>10</v>
      </c>
      <c r="BI19" s="139">
        <f>SUM(BD19:BH19)</f>
        <v>52</v>
      </c>
      <c r="BJ19" s="74"/>
    </row>
    <row r="20" spans="1:62" ht="16.5" thickBot="1" x14ac:dyDescent="0.3">
      <c r="A20" s="199"/>
      <c r="B20" s="200"/>
      <c r="C20" s="122" t="s">
        <v>32</v>
      </c>
      <c r="D20" s="8"/>
      <c r="E20" s="9"/>
      <c r="F20" s="1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 t="s">
        <v>30</v>
      </c>
      <c r="V20" s="13" t="s">
        <v>30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 t="s">
        <v>31</v>
      </c>
      <c r="AG20" s="13" t="s">
        <v>31</v>
      </c>
      <c r="AH20" s="13" t="s">
        <v>31</v>
      </c>
      <c r="AI20" s="13" t="s">
        <v>31</v>
      </c>
      <c r="AJ20" s="13" t="s">
        <v>31</v>
      </c>
      <c r="AK20" s="13" t="s">
        <v>31</v>
      </c>
      <c r="AL20" s="13" t="s">
        <v>31</v>
      </c>
      <c r="AM20" s="13"/>
      <c r="AN20" s="13"/>
      <c r="AO20" s="13"/>
      <c r="AP20" s="13"/>
      <c r="AQ20" s="13"/>
      <c r="AR20" s="13"/>
      <c r="AS20" s="13"/>
      <c r="AT20" s="13"/>
      <c r="AU20" s="13"/>
      <c r="AV20" s="13" t="s">
        <v>30</v>
      </c>
      <c r="AW20" s="13" t="s">
        <v>30</v>
      </c>
      <c r="AX20" s="13" t="s">
        <v>30</v>
      </c>
      <c r="AY20" s="13" t="s">
        <v>30</v>
      </c>
      <c r="AZ20" s="13" t="s">
        <v>30</v>
      </c>
      <c r="BA20" s="13" t="s">
        <v>30</v>
      </c>
      <c r="BB20" s="13" t="s">
        <v>30</v>
      </c>
      <c r="BC20" s="61" t="s">
        <v>30</v>
      </c>
      <c r="BD20" s="160">
        <f t="shared" si="0"/>
        <v>35</v>
      </c>
      <c r="BE20" s="137">
        <f>COUNTIF(D20:BC20,"с")</f>
        <v>7</v>
      </c>
      <c r="BF20" s="137">
        <f t="shared" si="1"/>
        <v>0</v>
      </c>
      <c r="BG20" s="137">
        <f t="shared" ref="BG20:BG24" si="9">COUNTIF(D20:AW20,"А")</f>
        <v>0</v>
      </c>
      <c r="BH20" s="140">
        <f t="shared" si="4"/>
        <v>10</v>
      </c>
      <c r="BI20" s="141">
        <f t="shared" ref="BI20:BI21" si="10">SUM(BD20:BH20)</f>
        <v>52</v>
      </c>
      <c r="BJ20" s="74"/>
    </row>
    <row r="21" spans="1:62" ht="16.5" thickBot="1" x14ac:dyDescent="0.3">
      <c r="A21" s="256" t="s">
        <v>37</v>
      </c>
      <c r="B21" s="257"/>
      <c r="C21" s="123" t="s">
        <v>33</v>
      </c>
      <c r="D21" s="21"/>
      <c r="E21" s="22"/>
      <c r="F21" s="23"/>
      <c r="G21" s="17"/>
      <c r="H21" s="17"/>
      <c r="I21" s="17"/>
      <c r="J21" s="17"/>
      <c r="K21" s="17"/>
      <c r="L21" s="17"/>
      <c r="M21" s="130"/>
      <c r="N21" s="17"/>
      <c r="O21" s="17"/>
      <c r="P21" s="17"/>
      <c r="Q21" s="17"/>
      <c r="R21" s="17"/>
      <c r="S21" s="17"/>
      <c r="T21" s="17"/>
      <c r="U21" s="17" t="s">
        <v>30</v>
      </c>
      <c r="V21" s="17" t="s">
        <v>30</v>
      </c>
      <c r="W21" s="17"/>
      <c r="X21" s="17"/>
      <c r="Y21" s="17"/>
      <c r="Z21" s="17"/>
      <c r="AA21" s="17"/>
      <c r="AB21" s="17"/>
      <c r="AC21" s="17"/>
      <c r="AD21" s="17"/>
      <c r="AE21" s="33"/>
      <c r="AF21" s="17" t="s">
        <v>31</v>
      </c>
      <c r="AG21" s="17" t="s">
        <v>31</v>
      </c>
      <c r="AH21" s="17" t="s">
        <v>31</v>
      </c>
      <c r="AI21" s="17" t="s">
        <v>31</v>
      </c>
      <c r="AJ21" s="17" t="s">
        <v>31</v>
      </c>
      <c r="AK21" s="17" t="s">
        <v>31</v>
      </c>
      <c r="AL21" s="13"/>
      <c r="AM21" s="13"/>
      <c r="AN21" s="13"/>
      <c r="AO21" s="13"/>
      <c r="AP21" s="13"/>
      <c r="AQ21" s="13"/>
      <c r="AR21" s="17"/>
      <c r="AS21" s="13" t="s">
        <v>35</v>
      </c>
      <c r="AT21" s="13" t="s">
        <v>35</v>
      </c>
      <c r="AU21" s="13" t="s">
        <v>35</v>
      </c>
      <c r="AV21" s="13" t="s">
        <v>30</v>
      </c>
      <c r="AW21" s="17" t="s">
        <v>30</v>
      </c>
      <c r="AX21" s="17" t="s">
        <v>30</v>
      </c>
      <c r="AY21" s="13" t="s">
        <v>30</v>
      </c>
      <c r="AZ21" s="13" t="s">
        <v>30</v>
      </c>
      <c r="BA21" s="13" t="s">
        <v>30</v>
      </c>
      <c r="BB21" s="13" t="s">
        <v>30</v>
      </c>
      <c r="BC21" s="61" t="s">
        <v>30</v>
      </c>
      <c r="BD21" s="161">
        <f t="shared" si="0"/>
        <v>33</v>
      </c>
      <c r="BE21" s="137">
        <f>COUNTIF(D21:BC21,"с")</f>
        <v>6</v>
      </c>
      <c r="BF21" s="142">
        <f t="shared" si="1"/>
        <v>3</v>
      </c>
      <c r="BG21" s="142">
        <f t="shared" si="9"/>
        <v>0</v>
      </c>
      <c r="BH21" s="144">
        <f t="shared" si="4"/>
        <v>10</v>
      </c>
      <c r="BI21" s="145">
        <f t="shared" si="10"/>
        <v>52</v>
      </c>
      <c r="BJ21" s="74"/>
    </row>
    <row r="22" spans="1:62" ht="15.75" customHeight="1" x14ac:dyDescent="0.25">
      <c r="A22" s="251">
        <v>2012</v>
      </c>
      <c r="B22" s="258"/>
      <c r="C22" s="124" t="s">
        <v>28</v>
      </c>
      <c r="D22" s="35"/>
      <c r="E22" s="28"/>
      <c r="F22" s="28"/>
      <c r="G22" s="29" t="s">
        <v>31</v>
      </c>
      <c r="H22" s="29" t="s">
        <v>31</v>
      </c>
      <c r="I22" s="29" t="s">
        <v>31</v>
      </c>
      <c r="J22" s="16" t="s">
        <v>31</v>
      </c>
      <c r="K22" s="16" t="s">
        <v>31</v>
      </c>
      <c r="L22" s="16" t="s">
        <v>31</v>
      </c>
      <c r="M22" s="16" t="s">
        <v>31</v>
      </c>
      <c r="N22" s="16"/>
      <c r="O22" s="16"/>
      <c r="P22" s="16"/>
      <c r="Q22" s="16"/>
      <c r="R22" s="29"/>
      <c r="S22" s="16"/>
      <c r="T22" s="16"/>
      <c r="U22" s="16" t="s">
        <v>30</v>
      </c>
      <c r="V22" s="16" t="s">
        <v>30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9"/>
      <c r="AH22" s="16"/>
      <c r="AI22" s="16"/>
      <c r="AJ22" s="16"/>
      <c r="AK22" s="16"/>
      <c r="AL22" s="16"/>
      <c r="AM22" s="16"/>
      <c r="AN22" s="16"/>
      <c r="AO22" s="29"/>
      <c r="AP22" s="29"/>
      <c r="AQ22" s="29"/>
      <c r="AR22" s="29"/>
      <c r="AS22" s="29" t="s">
        <v>35</v>
      </c>
      <c r="AT22" s="29" t="s">
        <v>35</v>
      </c>
      <c r="AU22" s="29" t="s">
        <v>35</v>
      </c>
      <c r="AV22" s="29" t="s">
        <v>30</v>
      </c>
      <c r="AW22" s="29" t="s">
        <v>30</v>
      </c>
      <c r="AX22" s="29" t="s">
        <v>30</v>
      </c>
      <c r="AY22" s="29" t="s">
        <v>30</v>
      </c>
      <c r="AZ22" s="29" t="s">
        <v>30</v>
      </c>
      <c r="BA22" s="29" t="s">
        <v>30</v>
      </c>
      <c r="BB22" s="29" t="s">
        <v>30</v>
      </c>
      <c r="BC22" s="156" t="s">
        <v>30</v>
      </c>
      <c r="BD22" s="159">
        <f t="shared" si="0"/>
        <v>32</v>
      </c>
      <c r="BE22" s="135">
        <f t="shared" ref="BE22" si="11">COUNTIF(D22:AW22,"с")</f>
        <v>7</v>
      </c>
      <c r="BF22" s="143">
        <f t="shared" si="1"/>
        <v>3</v>
      </c>
      <c r="BG22" s="143">
        <f t="shared" si="9"/>
        <v>0</v>
      </c>
      <c r="BH22" s="146">
        <f t="shared" si="4"/>
        <v>10</v>
      </c>
      <c r="BI22" s="147">
        <f>SUM(BD22:BH22)</f>
        <v>52</v>
      </c>
      <c r="BJ22" s="74"/>
    </row>
    <row r="23" spans="1:62" ht="16.5" thickBot="1" x14ac:dyDescent="0.3">
      <c r="A23" s="204"/>
      <c r="B23" s="202"/>
      <c r="C23" s="122" t="s">
        <v>32</v>
      </c>
      <c r="D23" s="36"/>
      <c r="E23" s="10"/>
      <c r="F23" s="10"/>
      <c r="G23" s="13" t="s">
        <v>31</v>
      </c>
      <c r="H23" s="13" t="s">
        <v>31</v>
      </c>
      <c r="I23" s="13" t="s">
        <v>31</v>
      </c>
      <c r="J23" s="13" t="s">
        <v>31</v>
      </c>
      <c r="K23" s="13" t="s">
        <v>31</v>
      </c>
      <c r="L23" s="13" t="s">
        <v>31</v>
      </c>
      <c r="M23" s="13" t="s">
        <v>31</v>
      </c>
      <c r="N23" s="13"/>
      <c r="O23" s="13"/>
      <c r="P23" s="13"/>
      <c r="Q23" s="13"/>
      <c r="R23" s="13"/>
      <c r="S23" s="13"/>
      <c r="T23" s="13"/>
      <c r="U23" s="13" t="s">
        <v>30</v>
      </c>
      <c r="V23" s="13" t="s">
        <v>30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 t="s">
        <v>30</v>
      </c>
      <c r="AW23" s="13" t="s">
        <v>30</v>
      </c>
      <c r="AX23" s="13" t="s">
        <v>30</v>
      </c>
      <c r="AY23" s="13" t="s">
        <v>30</v>
      </c>
      <c r="AZ23" s="13" t="s">
        <v>30</v>
      </c>
      <c r="BA23" s="13" t="s">
        <v>30</v>
      </c>
      <c r="BB23" s="13" t="s">
        <v>30</v>
      </c>
      <c r="BC23" s="61" t="s">
        <v>30</v>
      </c>
      <c r="BD23" s="160">
        <f t="shared" si="0"/>
        <v>35</v>
      </c>
      <c r="BE23" s="137">
        <f t="shared" ref="BE23:BE24" si="12">COUNTIF(D23:BC23,"с")</f>
        <v>7</v>
      </c>
      <c r="BF23" s="137">
        <f t="shared" si="1"/>
        <v>0</v>
      </c>
      <c r="BG23" s="137">
        <f t="shared" si="9"/>
        <v>0</v>
      </c>
      <c r="BH23" s="140">
        <f t="shared" si="4"/>
        <v>10</v>
      </c>
      <c r="BI23" s="141">
        <f t="shared" ref="BI23" si="13">SUM(BD23:BH23)</f>
        <v>52</v>
      </c>
      <c r="BJ23" s="74"/>
    </row>
    <row r="24" spans="1:62" ht="16.5" thickBot="1" x14ac:dyDescent="0.3">
      <c r="A24" s="256" t="s">
        <v>41</v>
      </c>
      <c r="B24" s="257"/>
      <c r="C24" s="123" t="s">
        <v>33</v>
      </c>
      <c r="D24" s="36"/>
      <c r="E24" s="10"/>
      <c r="F24" s="10"/>
      <c r="G24" s="13" t="s">
        <v>31</v>
      </c>
      <c r="H24" s="13" t="s">
        <v>31</v>
      </c>
      <c r="I24" s="13" t="s">
        <v>31</v>
      </c>
      <c r="J24" s="13" t="s">
        <v>31</v>
      </c>
      <c r="K24" s="13" t="s">
        <v>31</v>
      </c>
      <c r="L24" s="13" t="s">
        <v>31</v>
      </c>
      <c r="M24" s="13" t="s">
        <v>81</v>
      </c>
      <c r="N24" s="13"/>
      <c r="O24" s="13"/>
      <c r="P24" s="13"/>
      <c r="Q24" s="13"/>
      <c r="R24" s="13"/>
      <c r="S24" s="13"/>
      <c r="T24" s="13"/>
      <c r="U24" s="17" t="s">
        <v>30</v>
      </c>
      <c r="V24" s="17" t="s">
        <v>30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20"/>
      <c r="AP24" s="20"/>
      <c r="AQ24" s="20"/>
      <c r="AR24" s="20" t="s">
        <v>35</v>
      </c>
      <c r="AS24" s="20" t="s">
        <v>35</v>
      </c>
      <c r="AT24" s="20" t="s">
        <v>35</v>
      </c>
      <c r="AU24" s="20" t="s">
        <v>35</v>
      </c>
      <c r="AV24" s="20" t="s">
        <v>30</v>
      </c>
      <c r="AW24" s="20" t="s">
        <v>30</v>
      </c>
      <c r="AX24" s="20" t="s">
        <v>30</v>
      </c>
      <c r="AY24" s="20" t="s">
        <v>30</v>
      </c>
      <c r="AZ24" s="20" t="s">
        <v>30</v>
      </c>
      <c r="BA24" s="20" t="s">
        <v>30</v>
      </c>
      <c r="BB24" s="20" t="s">
        <v>30</v>
      </c>
      <c r="BC24" s="157" t="s">
        <v>30</v>
      </c>
      <c r="BD24" s="161">
        <f t="shared" si="0"/>
        <v>31</v>
      </c>
      <c r="BE24" s="137">
        <f t="shared" si="12"/>
        <v>6</v>
      </c>
      <c r="BF24" s="148">
        <f t="shared" si="1"/>
        <v>4</v>
      </c>
      <c r="BG24" s="148">
        <f t="shared" si="9"/>
        <v>0</v>
      </c>
      <c r="BH24" s="149">
        <f t="shared" si="4"/>
        <v>10</v>
      </c>
      <c r="BI24" s="150">
        <v>52</v>
      </c>
      <c r="BJ24" s="74"/>
    </row>
    <row r="25" spans="1:62" ht="15.75" customHeight="1" x14ac:dyDescent="0.25">
      <c r="A25" s="251">
        <v>2011</v>
      </c>
      <c r="B25" s="258"/>
      <c r="C25" s="124" t="s">
        <v>38</v>
      </c>
      <c r="D25" s="35" t="s">
        <v>35</v>
      </c>
      <c r="E25" s="28" t="s">
        <v>83</v>
      </c>
      <c r="F25" s="28"/>
      <c r="G25" s="34" t="s">
        <v>35</v>
      </c>
      <c r="H25" s="16" t="s">
        <v>35</v>
      </c>
      <c r="I25" s="16" t="s">
        <v>35</v>
      </c>
      <c r="J25" s="16"/>
      <c r="K25" s="16"/>
      <c r="L25" s="30"/>
      <c r="M25" s="16"/>
      <c r="N25" s="16"/>
      <c r="O25" s="16"/>
      <c r="P25" s="16"/>
      <c r="Q25" s="16"/>
      <c r="R25" s="16"/>
      <c r="S25" s="16"/>
      <c r="T25" s="16"/>
      <c r="U25" s="16" t="s">
        <v>30</v>
      </c>
      <c r="V25" s="16" t="s">
        <v>30</v>
      </c>
      <c r="W25" s="16"/>
      <c r="X25" s="16"/>
      <c r="Y25" s="16"/>
      <c r="Z25" s="16"/>
      <c r="AA25" s="16"/>
      <c r="AB25" s="29"/>
      <c r="AC25" s="16"/>
      <c r="AD25" s="16" t="s">
        <v>43</v>
      </c>
      <c r="AE25" s="16" t="s">
        <v>43</v>
      </c>
      <c r="AF25" s="16" t="s">
        <v>43</v>
      </c>
      <c r="AG25" s="16" t="s">
        <v>43</v>
      </c>
      <c r="AH25" s="16" t="s">
        <v>43</v>
      </c>
      <c r="AI25" s="16" t="s">
        <v>82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29"/>
      <c r="AU25" s="16"/>
      <c r="AV25" s="29" t="s">
        <v>30</v>
      </c>
      <c r="AW25" s="29" t="s">
        <v>30</v>
      </c>
      <c r="AX25" s="29" t="s">
        <v>30</v>
      </c>
      <c r="AY25" s="29" t="s">
        <v>30</v>
      </c>
      <c r="AZ25" s="29" t="s">
        <v>30</v>
      </c>
      <c r="BA25" s="29" t="s">
        <v>30</v>
      </c>
      <c r="BB25" s="29" t="s">
        <v>30</v>
      </c>
      <c r="BC25" s="156" t="s">
        <v>30</v>
      </c>
      <c r="BD25" s="159">
        <f t="shared" si="0"/>
        <v>31</v>
      </c>
      <c r="BE25" s="135">
        <f t="shared" ref="BE25" si="14">COUNTIF(D25:AW25,"с")</f>
        <v>0</v>
      </c>
      <c r="BF25" s="135">
        <f t="shared" si="1"/>
        <v>4</v>
      </c>
      <c r="BG25" s="135">
        <f>COUNTIF(D25:AW25,"А")</f>
        <v>5</v>
      </c>
      <c r="BH25" s="138">
        <f t="shared" si="4"/>
        <v>10</v>
      </c>
      <c r="BI25" s="139">
        <f>SUM(BD25:BH25)</f>
        <v>50</v>
      </c>
      <c r="BJ25" s="74"/>
    </row>
    <row r="26" spans="1:62" ht="16.5" thickBot="1" x14ac:dyDescent="0.3">
      <c r="A26" s="208"/>
      <c r="B26" s="202"/>
      <c r="C26" s="122" t="s">
        <v>39</v>
      </c>
      <c r="D26" s="36" t="s">
        <v>35</v>
      </c>
      <c r="E26" s="37" t="s">
        <v>35</v>
      </c>
      <c r="F26" s="37"/>
      <c r="G26" s="9" t="s">
        <v>35</v>
      </c>
      <c r="H26" s="13" t="s">
        <v>35</v>
      </c>
      <c r="I26" s="13" t="s">
        <v>35</v>
      </c>
      <c r="J26" s="13" t="s">
        <v>35</v>
      </c>
      <c r="K26" s="13" t="s">
        <v>35</v>
      </c>
      <c r="L26" s="31" t="s">
        <v>35</v>
      </c>
      <c r="M26" s="13"/>
      <c r="N26" s="13"/>
      <c r="O26" s="13"/>
      <c r="P26" s="13"/>
      <c r="Q26" s="13"/>
      <c r="R26" s="13"/>
      <c r="S26" s="13"/>
      <c r="T26" s="13"/>
      <c r="U26" s="13" t="s">
        <v>30</v>
      </c>
      <c r="V26" s="13" t="s">
        <v>30</v>
      </c>
      <c r="W26" s="13"/>
      <c r="X26" s="13"/>
      <c r="Y26" s="13"/>
      <c r="Z26" s="13"/>
      <c r="AA26" s="13"/>
      <c r="AB26" s="13"/>
      <c r="AC26" s="13"/>
      <c r="AD26" s="13"/>
      <c r="AE26" s="13"/>
      <c r="AF26" s="17"/>
      <c r="AG26" s="17"/>
      <c r="AH26" s="17"/>
      <c r="AI26" s="17"/>
      <c r="AJ26" s="17"/>
      <c r="AK26" s="17"/>
      <c r="AL26" s="17"/>
      <c r="AM26" s="17"/>
      <c r="AN26" s="13"/>
      <c r="AO26" s="13"/>
      <c r="AP26" s="13"/>
      <c r="AQ26" s="13"/>
      <c r="AR26" s="13"/>
      <c r="AS26" s="13"/>
      <c r="AT26" s="13"/>
      <c r="AU26" s="13"/>
      <c r="AV26" s="13" t="s">
        <v>30</v>
      </c>
      <c r="AW26" s="13" t="s">
        <v>30</v>
      </c>
      <c r="AX26" s="13" t="s">
        <v>30</v>
      </c>
      <c r="AY26" s="13" t="s">
        <v>30</v>
      </c>
      <c r="AZ26" s="13" t="s">
        <v>30</v>
      </c>
      <c r="BA26" s="13" t="s">
        <v>30</v>
      </c>
      <c r="BB26" s="13" t="s">
        <v>30</v>
      </c>
      <c r="BC26" s="61" t="s">
        <v>30</v>
      </c>
      <c r="BD26" s="160">
        <f t="shared" si="0"/>
        <v>34</v>
      </c>
      <c r="BE26" s="137">
        <f t="shared" ref="BE26:BE27" si="15">COUNTIF(D26:BC26,"с")</f>
        <v>0</v>
      </c>
      <c r="BF26" s="137">
        <f t="shared" si="1"/>
        <v>8</v>
      </c>
      <c r="BG26" s="137">
        <f t="shared" ref="BG26:BG30" si="16">COUNTIF(D26:AW26,"А")</f>
        <v>0</v>
      </c>
      <c r="BH26" s="140">
        <f t="shared" si="4"/>
        <v>10</v>
      </c>
      <c r="BI26" s="141">
        <f t="shared" ref="BI26:BI30" si="17">SUM(BD26:BH26)</f>
        <v>52</v>
      </c>
      <c r="BJ26" s="74"/>
    </row>
    <row r="27" spans="1:62" ht="16.5" thickBot="1" x14ac:dyDescent="0.3">
      <c r="A27" s="265" t="s">
        <v>42</v>
      </c>
      <c r="B27" s="266"/>
      <c r="C27" s="123" t="s">
        <v>40</v>
      </c>
      <c r="D27" s="39" t="s">
        <v>35</v>
      </c>
      <c r="E27" s="23" t="s">
        <v>83</v>
      </c>
      <c r="F27" s="23"/>
      <c r="G27" s="24" t="s">
        <v>78</v>
      </c>
      <c r="H27" s="17" t="s">
        <v>78</v>
      </c>
      <c r="I27" s="17" t="s">
        <v>78</v>
      </c>
      <c r="J27" s="17" t="s">
        <v>78</v>
      </c>
      <c r="K27" s="15" t="s">
        <v>78</v>
      </c>
      <c r="L27" s="17" t="s">
        <v>78</v>
      </c>
      <c r="M27" s="17" t="s">
        <v>78</v>
      </c>
      <c r="N27" s="17"/>
      <c r="O27" s="17"/>
      <c r="P27" s="17"/>
      <c r="Q27" s="17"/>
      <c r="R27" s="17"/>
      <c r="S27" s="17"/>
      <c r="T27" s="17"/>
      <c r="U27" s="17" t="s">
        <v>30</v>
      </c>
      <c r="V27" s="17" t="s">
        <v>30</v>
      </c>
      <c r="W27" s="17"/>
      <c r="X27" s="13"/>
      <c r="Y27" s="13"/>
      <c r="Z27" s="13"/>
      <c r="AA27" s="13"/>
      <c r="AB27" s="13"/>
      <c r="AC27" s="13"/>
      <c r="AD27" s="13"/>
      <c r="AE27" s="38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 t="s">
        <v>30</v>
      </c>
      <c r="AW27" s="17" t="s">
        <v>30</v>
      </c>
      <c r="AX27" s="17" t="s">
        <v>30</v>
      </c>
      <c r="AY27" s="17" t="s">
        <v>30</v>
      </c>
      <c r="AZ27" s="17" t="s">
        <v>30</v>
      </c>
      <c r="BA27" s="17" t="s">
        <v>30</v>
      </c>
      <c r="BB27" s="17" t="s">
        <v>30</v>
      </c>
      <c r="BC27" s="62" t="s">
        <v>30</v>
      </c>
      <c r="BD27" s="162">
        <f t="shared" si="0"/>
        <v>33</v>
      </c>
      <c r="BE27" s="137">
        <f t="shared" si="15"/>
        <v>0</v>
      </c>
      <c r="BF27" s="148">
        <f t="shared" ref="BF27:BF30" si="18">COUNTIF(D27:AW27,"п")</f>
        <v>1</v>
      </c>
      <c r="BG27" s="148">
        <f t="shared" si="16"/>
        <v>0</v>
      </c>
      <c r="BH27" s="149">
        <f t="shared" si="4"/>
        <v>10</v>
      </c>
      <c r="BI27" s="150">
        <f t="shared" si="17"/>
        <v>44</v>
      </c>
      <c r="BJ27" s="74"/>
    </row>
    <row r="28" spans="1:62" ht="15.75" customHeight="1" x14ac:dyDescent="0.25">
      <c r="A28" s="263">
        <v>2010</v>
      </c>
      <c r="B28" s="264"/>
      <c r="C28" s="124" t="s">
        <v>38</v>
      </c>
      <c r="D28" s="40" t="s">
        <v>35</v>
      </c>
      <c r="E28" s="28" t="s">
        <v>35</v>
      </c>
      <c r="F28" s="28"/>
      <c r="G28" s="34" t="s">
        <v>35</v>
      </c>
      <c r="H28" s="16" t="s">
        <v>35</v>
      </c>
      <c r="I28" s="16" t="s">
        <v>35</v>
      </c>
      <c r="J28" s="16" t="s">
        <v>35</v>
      </c>
      <c r="K28" s="1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 t="s">
        <v>43</v>
      </c>
      <c r="Y28" s="16" t="s">
        <v>43</v>
      </c>
      <c r="Z28" s="16" t="s">
        <v>43</v>
      </c>
      <c r="AA28" s="16" t="s">
        <v>43</v>
      </c>
      <c r="AB28" s="16" t="s">
        <v>43</v>
      </c>
      <c r="AC28" s="16" t="s">
        <v>43</v>
      </c>
      <c r="AD28" s="16" t="s">
        <v>43</v>
      </c>
      <c r="AE28" s="16" t="s">
        <v>43</v>
      </c>
      <c r="AF28" s="16" t="s">
        <v>43</v>
      </c>
      <c r="AG28" s="16" t="s">
        <v>43</v>
      </c>
      <c r="AH28" s="16" t="s">
        <v>43</v>
      </c>
      <c r="AI28" s="16" t="s">
        <v>43</v>
      </c>
      <c r="AJ28" s="16" t="s">
        <v>82</v>
      </c>
      <c r="AK28" s="16" t="s">
        <v>30</v>
      </c>
      <c r="AL28" s="16" t="s">
        <v>30</v>
      </c>
      <c r="AM28" s="16" t="s">
        <v>30</v>
      </c>
      <c r="AN28" s="16" t="s">
        <v>30</v>
      </c>
      <c r="AO28" s="16" t="s">
        <v>30</v>
      </c>
      <c r="AP28" s="16" t="s">
        <v>30</v>
      </c>
      <c r="AQ28" s="16" t="s">
        <v>30</v>
      </c>
      <c r="AR28" s="16" t="s">
        <v>30</v>
      </c>
      <c r="AS28" s="16" t="s">
        <v>44</v>
      </c>
      <c r="AT28" s="16" t="s">
        <v>44</v>
      </c>
      <c r="AU28" s="16" t="s">
        <v>44</v>
      </c>
      <c r="AV28" s="16" t="s">
        <v>44</v>
      </c>
      <c r="AW28" s="16" t="s">
        <v>44</v>
      </c>
      <c r="AX28" s="16" t="s">
        <v>44</v>
      </c>
      <c r="AY28" s="16" t="s">
        <v>44</v>
      </c>
      <c r="AZ28" s="16" t="s">
        <v>44</v>
      </c>
      <c r="BA28" s="16" t="s">
        <v>44</v>
      </c>
      <c r="BB28" s="16" t="s">
        <v>44</v>
      </c>
      <c r="BC28" s="60" t="s">
        <v>44</v>
      </c>
      <c r="BD28" s="159">
        <f t="shared" si="0"/>
        <v>14</v>
      </c>
      <c r="BE28" s="135">
        <f>COUNTIF(D28:AW28,"с")</f>
        <v>0</v>
      </c>
      <c r="BF28" s="135">
        <f t="shared" si="18"/>
        <v>6</v>
      </c>
      <c r="BG28" s="135">
        <f t="shared" si="16"/>
        <v>12</v>
      </c>
      <c r="BH28" s="138">
        <f t="shared" si="4"/>
        <v>8</v>
      </c>
      <c r="BI28" s="139">
        <f t="shared" ref="BI28:BI29" si="19">SUM(BD28:BH28)</f>
        <v>40</v>
      </c>
      <c r="BJ28" s="74"/>
    </row>
    <row r="29" spans="1:62" ht="16.5" thickBot="1" x14ac:dyDescent="0.3">
      <c r="A29" s="182"/>
      <c r="B29" s="183"/>
      <c r="C29" s="122" t="s">
        <v>39</v>
      </c>
      <c r="D29" s="41" t="s">
        <v>35</v>
      </c>
      <c r="E29" s="42" t="s">
        <v>83</v>
      </c>
      <c r="F29" s="42"/>
      <c r="G29" s="43" t="s">
        <v>35</v>
      </c>
      <c r="H29" s="20" t="s">
        <v>35</v>
      </c>
      <c r="I29" s="20" t="s">
        <v>35</v>
      </c>
      <c r="J29" s="20" t="s">
        <v>35</v>
      </c>
      <c r="K29" s="44" t="s">
        <v>35</v>
      </c>
      <c r="L29" s="20" t="s">
        <v>35</v>
      </c>
      <c r="M29" s="20" t="s">
        <v>35</v>
      </c>
      <c r="N29" s="20" t="s">
        <v>35</v>
      </c>
      <c r="O29" s="20" t="s">
        <v>35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45" t="s">
        <v>43</v>
      </c>
      <c r="AE29" s="13" t="s">
        <v>43</v>
      </c>
      <c r="AF29" s="13" t="s">
        <v>43</v>
      </c>
      <c r="AG29" s="13" t="s">
        <v>43</v>
      </c>
      <c r="AH29" s="13" t="s">
        <v>43</v>
      </c>
      <c r="AI29" s="20" t="s">
        <v>43</v>
      </c>
      <c r="AJ29" s="20" t="s">
        <v>43</v>
      </c>
      <c r="AK29" s="20" t="s">
        <v>43</v>
      </c>
      <c r="AL29" s="13" t="s">
        <v>43</v>
      </c>
      <c r="AM29" s="13" t="s">
        <v>82</v>
      </c>
      <c r="AN29" s="13" t="s">
        <v>30</v>
      </c>
      <c r="AO29" s="13" t="s">
        <v>30</v>
      </c>
      <c r="AP29" s="13" t="s">
        <v>30</v>
      </c>
      <c r="AQ29" s="13" t="s">
        <v>30</v>
      </c>
      <c r="AR29" s="13" t="s">
        <v>30</v>
      </c>
      <c r="AS29" s="13" t="s">
        <v>30</v>
      </c>
      <c r="AT29" s="13" t="s">
        <v>44</v>
      </c>
      <c r="AU29" s="13" t="s">
        <v>44</v>
      </c>
      <c r="AV29" s="13" t="s">
        <v>44</v>
      </c>
      <c r="AW29" s="13" t="s">
        <v>44</v>
      </c>
      <c r="AX29" s="13" t="s">
        <v>44</v>
      </c>
      <c r="AY29" s="13" t="s">
        <v>44</v>
      </c>
      <c r="AZ29" s="13" t="s">
        <v>44</v>
      </c>
      <c r="BA29" s="13" t="s">
        <v>44</v>
      </c>
      <c r="BB29" s="13" t="s">
        <v>44</v>
      </c>
      <c r="BC29" s="61" t="s">
        <v>44</v>
      </c>
      <c r="BD29" s="163">
        <f t="shared" si="0"/>
        <v>15</v>
      </c>
      <c r="BE29" s="151">
        <f>COUNTIF(D29:AW29,"с")</f>
        <v>0</v>
      </c>
      <c r="BF29" s="151">
        <f t="shared" si="18"/>
        <v>10</v>
      </c>
      <c r="BG29" s="151">
        <f t="shared" si="16"/>
        <v>9</v>
      </c>
      <c r="BH29" s="152">
        <f t="shared" si="4"/>
        <v>6</v>
      </c>
      <c r="BI29" s="153">
        <f t="shared" si="19"/>
        <v>40</v>
      </c>
      <c r="BJ29" s="74"/>
    </row>
    <row r="30" spans="1:62" ht="16.5" thickBot="1" x14ac:dyDescent="0.3">
      <c r="A30" s="74"/>
      <c r="B30" s="74"/>
      <c r="C30" s="125" t="s">
        <v>40</v>
      </c>
      <c r="D30" s="47"/>
      <c r="E30" s="48"/>
      <c r="F30" s="48"/>
      <c r="G30" s="49"/>
      <c r="H30" s="50"/>
      <c r="I30" s="50"/>
      <c r="J30" s="50"/>
      <c r="K30" s="50"/>
      <c r="L30" s="51"/>
      <c r="M30" s="50"/>
      <c r="N30" s="50"/>
      <c r="O30" s="50"/>
      <c r="P30" s="50"/>
      <c r="Q30" s="46" t="s">
        <v>31</v>
      </c>
      <c r="R30" s="46" t="s">
        <v>31</v>
      </c>
      <c r="S30" s="46" t="s">
        <v>31</v>
      </c>
      <c r="T30" s="46" t="s">
        <v>31</v>
      </c>
      <c r="U30" s="46" t="s">
        <v>30</v>
      </c>
      <c r="V30" s="46" t="s">
        <v>30</v>
      </c>
      <c r="W30" s="46" t="s">
        <v>35</v>
      </c>
      <c r="X30" s="46" t="s">
        <v>35</v>
      </c>
      <c r="Y30" s="46" t="s">
        <v>35</v>
      </c>
      <c r="Z30" s="46" t="s">
        <v>35</v>
      </c>
      <c r="AA30" s="46" t="s">
        <v>35</v>
      </c>
      <c r="AB30" s="46" t="s">
        <v>35</v>
      </c>
      <c r="AC30" s="46" t="s">
        <v>35</v>
      </c>
      <c r="AD30" s="46" t="s">
        <v>35</v>
      </c>
      <c r="AE30" s="52" t="s">
        <v>43</v>
      </c>
      <c r="AF30" s="46" t="s">
        <v>43</v>
      </c>
      <c r="AG30" s="46" t="s">
        <v>43</v>
      </c>
      <c r="AH30" s="46" t="s">
        <v>43</v>
      </c>
      <c r="AI30" s="46" t="s">
        <v>43</v>
      </c>
      <c r="AJ30" s="46" t="s">
        <v>43</v>
      </c>
      <c r="AK30" s="46" t="s">
        <v>43</v>
      </c>
      <c r="AL30" s="46" t="s">
        <v>43</v>
      </c>
      <c r="AM30" s="46" t="s">
        <v>43</v>
      </c>
      <c r="AN30" s="46" t="s">
        <v>43</v>
      </c>
      <c r="AO30" s="52" t="s">
        <v>43</v>
      </c>
      <c r="AP30" s="46" t="s">
        <v>43</v>
      </c>
      <c r="AQ30" s="46" t="s">
        <v>43</v>
      </c>
      <c r="AR30" s="46" t="s">
        <v>43</v>
      </c>
      <c r="AS30" s="46" t="s">
        <v>43</v>
      </c>
      <c r="AT30" s="46" t="s">
        <v>43</v>
      </c>
      <c r="AU30" s="46" t="s">
        <v>30</v>
      </c>
      <c r="AV30" s="46" t="s">
        <v>30</v>
      </c>
      <c r="AW30" s="46" t="s">
        <v>30</v>
      </c>
      <c r="AX30" s="46" t="s">
        <v>30</v>
      </c>
      <c r="AY30" s="46" t="s">
        <v>30</v>
      </c>
      <c r="AZ30" s="46" t="s">
        <v>30</v>
      </c>
      <c r="BA30" s="46" t="s">
        <v>30</v>
      </c>
      <c r="BB30" s="46" t="s">
        <v>30</v>
      </c>
      <c r="BC30" s="158" t="s">
        <v>44</v>
      </c>
      <c r="BD30" s="161">
        <f t="shared" si="0"/>
        <v>13</v>
      </c>
      <c r="BE30" s="142">
        <f t="shared" ref="BE30" si="20">COUNTIF(D30:AW30,"с")+COUNTIF(D30:AW30,"У")</f>
        <v>4</v>
      </c>
      <c r="BF30" s="142">
        <f t="shared" si="18"/>
        <v>8</v>
      </c>
      <c r="BG30" s="142">
        <f t="shared" si="16"/>
        <v>16</v>
      </c>
      <c r="BH30" s="144">
        <f t="shared" si="4"/>
        <v>10</v>
      </c>
      <c r="BI30" s="145">
        <f t="shared" si="17"/>
        <v>51</v>
      </c>
      <c r="BJ30" s="74"/>
    </row>
    <row r="31" spans="1:62" ht="15.75" x14ac:dyDescent="0.25">
      <c r="A31" s="74"/>
      <c r="B31" s="74"/>
      <c r="C31" s="7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53"/>
      <c r="BE31" s="54"/>
      <c r="BF31" s="54"/>
      <c r="BG31" s="54"/>
      <c r="BH31" s="54"/>
      <c r="BI31" s="55"/>
      <c r="BJ31" s="74"/>
    </row>
    <row r="32" spans="1:62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1:62" ht="15.75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34" t="s">
        <v>71</v>
      </c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</row>
    <row r="34" spans="1:62" ht="15.75" x14ac:dyDescent="0.25">
      <c r="A34" s="74"/>
      <c r="B34" s="74"/>
      <c r="C34" s="56" t="s">
        <v>45</v>
      </c>
      <c r="D34" s="6"/>
      <c r="E34" s="57"/>
      <c r="F34" s="56"/>
      <c r="G34" s="56"/>
      <c r="H34" s="56"/>
      <c r="I34" s="56"/>
      <c r="J34" s="56"/>
      <c r="K34" s="56"/>
      <c r="L34" s="56"/>
      <c r="M34" s="6"/>
      <c r="N34" s="6"/>
      <c r="O34" s="6"/>
      <c r="P34" s="6"/>
      <c r="Q34" s="6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</row>
    <row r="35" spans="1:62" ht="15.75" x14ac:dyDescent="0.25">
      <c r="A35" s="74"/>
      <c r="B35" s="74"/>
      <c r="C35" s="6"/>
      <c r="D35" s="57" t="s">
        <v>69</v>
      </c>
      <c r="E35" s="57" t="s">
        <v>46</v>
      </c>
      <c r="F35" s="56"/>
      <c r="G35" s="56" t="s">
        <v>47</v>
      </c>
      <c r="H35" s="56"/>
      <c r="I35" s="56"/>
      <c r="J35" s="56"/>
      <c r="K35" s="56"/>
      <c r="L35" s="56"/>
      <c r="M35" s="6"/>
      <c r="N35" s="6"/>
      <c r="O35" s="6"/>
      <c r="P35" s="74"/>
      <c r="Q35" s="74"/>
      <c r="R35" s="74"/>
      <c r="S35" s="74"/>
      <c r="T35" s="74"/>
      <c r="U35" s="133" t="s">
        <v>28</v>
      </c>
      <c r="V35" s="132"/>
      <c r="W35" s="132"/>
      <c r="X35" s="132"/>
      <c r="Y35" s="74" t="s">
        <v>65</v>
      </c>
      <c r="Z35" s="134" t="s">
        <v>66</v>
      </c>
      <c r="AA35" s="74"/>
      <c r="AB35" s="74"/>
      <c r="AC35" s="74"/>
      <c r="AD35" s="74"/>
      <c r="AE35" s="74"/>
      <c r="AF35" s="74"/>
      <c r="AG35" s="74"/>
      <c r="AH35" s="74" t="s">
        <v>76</v>
      </c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</row>
    <row r="36" spans="1:62" ht="15.75" x14ac:dyDescent="0.25">
      <c r="A36" s="74"/>
      <c r="B36" s="74"/>
      <c r="C36" s="6"/>
      <c r="D36" s="6"/>
      <c r="E36" s="57" t="s">
        <v>48</v>
      </c>
      <c r="F36" s="56"/>
      <c r="G36" s="56" t="s">
        <v>49</v>
      </c>
      <c r="H36" s="56"/>
      <c r="I36" s="56"/>
      <c r="J36" s="56"/>
      <c r="K36" s="56"/>
      <c r="L36" s="56"/>
      <c r="M36" s="6"/>
      <c r="N36" s="6"/>
      <c r="O36" s="6"/>
      <c r="P36" s="74"/>
      <c r="Q36" s="74"/>
      <c r="R36" s="74"/>
      <c r="S36" s="74"/>
      <c r="T36" s="74"/>
      <c r="U36" s="133" t="s">
        <v>32</v>
      </c>
      <c r="V36" s="132"/>
      <c r="W36" s="132"/>
      <c r="X36" s="132"/>
      <c r="Y36" s="74" t="s">
        <v>65</v>
      </c>
      <c r="Z36" s="134" t="s">
        <v>67</v>
      </c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 t="s">
        <v>77</v>
      </c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</row>
    <row r="37" spans="1:62" ht="15.75" x14ac:dyDescent="0.25">
      <c r="A37" s="74"/>
      <c r="B37" s="74"/>
      <c r="C37" s="6"/>
      <c r="D37" s="6"/>
      <c r="E37" s="57" t="s">
        <v>50</v>
      </c>
      <c r="F37" s="56"/>
      <c r="G37" s="56" t="s">
        <v>51</v>
      </c>
      <c r="H37" s="56"/>
      <c r="I37" s="56"/>
      <c r="J37" s="56"/>
      <c r="K37" s="56"/>
      <c r="L37" s="56"/>
      <c r="M37" s="6"/>
      <c r="N37" s="6"/>
      <c r="O37" s="6"/>
      <c r="P37" s="74"/>
      <c r="Q37" s="74"/>
      <c r="R37" s="74"/>
      <c r="S37" s="74"/>
      <c r="T37" s="74"/>
      <c r="U37" s="133" t="s">
        <v>33</v>
      </c>
      <c r="V37" s="132"/>
      <c r="W37" s="132"/>
      <c r="X37" s="132"/>
      <c r="Y37" s="74" t="s">
        <v>65</v>
      </c>
      <c r="Z37" s="134" t="s">
        <v>68</v>
      </c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 t="s">
        <v>75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</row>
    <row r="38" spans="1:62" ht="15.75" x14ac:dyDescent="0.25">
      <c r="A38" s="74"/>
      <c r="B38" s="74"/>
      <c r="C38" s="6"/>
      <c r="D38" s="6"/>
      <c r="E38" s="57" t="s">
        <v>43</v>
      </c>
      <c r="F38" s="56"/>
      <c r="G38" s="56" t="s">
        <v>52</v>
      </c>
      <c r="H38" s="56"/>
      <c r="I38" s="56"/>
      <c r="J38" s="56"/>
      <c r="K38" s="56"/>
      <c r="L38" s="56"/>
      <c r="M38" s="6"/>
      <c r="N38" s="6"/>
      <c r="O38" s="6"/>
      <c r="P38" s="74"/>
      <c r="Q38" s="74"/>
      <c r="R38" s="74"/>
      <c r="S38" s="74"/>
      <c r="T38" s="74"/>
      <c r="U38" s="133" t="s">
        <v>38</v>
      </c>
      <c r="V38" s="74"/>
      <c r="W38" s="74"/>
      <c r="X38" s="74"/>
      <c r="Y38" s="74" t="s">
        <v>65</v>
      </c>
      <c r="Z38" s="134" t="s">
        <v>66</v>
      </c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</row>
    <row r="39" spans="1:62" ht="16.5" thickBot="1" x14ac:dyDescent="0.3">
      <c r="A39" s="74"/>
      <c r="B39" s="74"/>
      <c r="C39" s="6"/>
      <c r="D39" s="6"/>
      <c r="E39" s="58"/>
      <c r="F39" s="6"/>
      <c r="G39" s="56" t="s">
        <v>53</v>
      </c>
      <c r="H39" s="6"/>
      <c r="I39" s="6"/>
      <c r="J39" s="6"/>
      <c r="K39" s="6"/>
      <c r="L39" s="6"/>
      <c r="M39" s="6"/>
      <c r="N39" s="6"/>
      <c r="O39" s="6"/>
      <c r="P39" s="74"/>
      <c r="Q39" s="74"/>
      <c r="R39" s="74"/>
      <c r="S39" s="74"/>
      <c r="T39" s="74"/>
      <c r="U39" s="133" t="s">
        <v>39</v>
      </c>
      <c r="V39" s="74"/>
      <c r="W39" s="74"/>
      <c r="X39" s="74"/>
      <c r="Y39" s="74" t="s">
        <v>65</v>
      </c>
      <c r="Z39" s="134" t="s">
        <v>67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1:62" ht="16.5" thickBot="1" x14ac:dyDescent="0.3">
      <c r="A40" s="74"/>
      <c r="B40" s="74"/>
      <c r="C40" s="74"/>
      <c r="D40" s="74"/>
      <c r="E40" s="59" t="s">
        <v>44</v>
      </c>
      <c r="F40" s="74"/>
      <c r="G40" s="56" t="s">
        <v>54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33" t="s">
        <v>40</v>
      </c>
      <c r="V40" s="74"/>
      <c r="W40" s="74"/>
      <c r="X40" s="74"/>
      <c r="Y40" s="74" t="s">
        <v>65</v>
      </c>
      <c r="Z40" s="134" t="s">
        <v>70</v>
      </c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</row>
    <row r="41" spans="1:62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62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1:62" ht="18.75" x14ac:dyDescent="0.3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82" t="s">
        <v>55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1"/>
    </row>
    <row r="44" spans="1:62" ht="15.75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1"/>
      <c r="AY44" s="1"/>
      <c r="AZ44" s="1"/>
      <c r="BA44" s="1"/>
      <c r="BB44" s="1"/>
      <c r="BC44" s="2"/>
      <c r="BD44" s="1"/>
      <c r="BF44" s="1"/>
      <c r="BG44" s="1"/>
      <c r="BH44" s="1"/>
      <c r="BI44" s="1"/>
      <c r="BJ44" s="1"/>
    </row>
    <row r="45" spans="1:62" ht="18.75" x14ac:dyDescent="0.3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4" t="s">
        <v>2</v>
      </c>
      <c r="Y45" s="74"/>
      <c r="Z45" s="74"/>
      <c r="AA45" s="4"/>
      <c r="AB45" s="5"/>
      <c r="AC45" s="5"/>
      <c r="AD45" s="5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1"/>
      <c r="AY45" s="1"/>
      <c r="AZ45" s="1"/>
      <c r="BA45" s="190"/>
      <c r="BB45" s="1"/>
      <c r="BC45" s="2" t="s">
        <v>1</v>
      </c>
      <c r="BD45" s="1"/>
      <c r="BE45" s="1"/>
      <c r="BF45" s="1"/>
      <c r="BG45" s="1"/>
      <c r="BH45" s="1"/>
      <c r="BI45" s="1"/>
      <c r="BJ45" s="3"/>
    </row>
    <row r="46" spans="1:62" ht="15.75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4"/>
      <c r="AX46" s="74"/>
      <c r="AY46" s="2" t="s">
        <v>3</v>
      </c>
      <c r="AZ46" s="3"/>
      <c r="BC46" s="3"/>
      <c r="BD46" s="3"/>
      <c r="BE46" s="3"/>
      <c r="BF46" s="3"/>
      <c r="BG46" s="3"/>
      <c r="BH46" s="3"/>
      <c r="BI46" s="3"/>
      <c r="BJ46" s="7"/>
    </row>
    <row r="47" spans="1:62" ht="15.75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34" t="s">
        <v>63</v>
      </c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 t="s">
        <v>72</v>
      </c>
      <c r="AT47" s="74"/>
      <c r="AV47" s="74"/>
      <c r="AW47" s="6"/>
      <c r="AX47" s="56"/>
      <c r="AY47" s="6"/>
      <c r="AZ47" s="6"/>
      <c r="BA47" s="6"/>
      <c r="BB47" s="74"/>
      <c r="BC47" s="186"/>
      <c r="BD47" s="184"/>
      <c r="BE47" s="185"/>
      <c r="BF47" s="185"/>
      <c r="BG47" s="7"/>
      <c r="BH47" s="2" t="s">
        <v>5</v>
      </c>
      <c r="BI47" s="7"/>
      <c r="BJ47" s="75"/>
    </row>
    <row r="48" spans="1:62" ht="15.75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134" t="s">
        <v>64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187" t="s">
        <v>59</v>
      </c>
      <c r="AY48" s="74"/>
      <c r="AZ48" s="74"/>
      <c r="BA48" s="74"/>
      <c r="BB48" s="74"/>
      <c r="BC48" s="74"/>
      <c r="BD48" s="75"/>
      <c r="BE48" s="75"/>
      <c r="BF48" s="75"/>
      <c r="BG48" s="75"/>
      <c r="BH48" s="75"/>
      <c r="BI48" s="75"/>
      <c r="BJ48" s="74"/>
    </row>
    <row r="49" spans="1:62" x14ac:dyDescent="0.25">
      <c r="A49" s="169" t="s">
        <v>6</v>
      </c>
      <c r="B49" s="170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</row>
    <row r="50" spans="1:62" x14ac:dyDescent="0.25">
      <c r="A50" s="171" t="s">
        <v>25</v>
      </c>
      <c r="B50" s="172"/>
      <c r="C50" s="78"/>
      <c r="D50" s="92" t="s">
        <v>7</v>
      </c>
      <c r="E50" s="92"/>
      <c r="F50" s="92"/>
      <c r="G50" s="93"/>
      <c r="H50" s="94"/>
      <c r="I50" s="92" t="s">
        <v>8</v>
      </c>
      <c r="J50" s="92"/>
      <c r="K50" s="93"/>
      <c r="L50" s="95"/>
      <c r="M50" s="92" t="s">
        <v>9</v>
      </c>
      <c r="N50" s="92"/>
      <c r="O50" s="92"/>
      <c r="P50" s="93"/>
      <c r="Q50" s="96" t="s">
        <v>10</v>
      </c>
      <c r="R50" s="92"/>
      <c r="S50" s="92"/>
      <c r="T50" s="92"/>
      <c r="U50" s="97"/>
      <c r="V50" s="96" t="s">
        <v>11</v>
      </c>
      <c r="W50" s="92"/>
      <c r="X50" s="92"/>
      <c r="Y50" s="97"/>
      <c r="Z50" s="96" t="s">
        <v>12</v>
      </c>
      <c r="AA50" s="92"/>
      <c r="AB50" s="92"/>
      <c r="AC50" s="97"/>
      <c r="AD50" s="96" t="s">
        <v>13</v>
      </c>
      <c r="AE50" s="92"/>
      <c r="AF50" s="92"/>
      <c r="AG50" s="93"/>
      <c r="AH50" s="95"/>
      <c r="AI50" s="92" t="s">
        <v>14</v>
      </c>
      <c r="AJ50" s="92"/>
      <c r="AK50" s="92"/>
      <c r="AL50" s="98"/>
      <c r="AM50" s="96" t="s">
        <v>15</v>
      </c>
      <c r="AN50" s="92"/>
      <c r="AO50" s="92"/>
      <c r="AP50" s="93"/>
      <c r="AQ50" s="96" t="s">
        <v>16</v>
      </c>
      <c r="AR50" s="92"/>
      <c r="AS50" s="92"/>
      <c r="AT50" s="92"/>
      <c r="AU50" s="97"/>
      <c r="AV50" s="92" t="s">
        <v>17</v>
      </c>
      <c r="AW50" s="92"/>
      <c r="AX50" s="92"/>
      <c r="AY50" s="97"/>
      <c r="AZ50" s="92" t="s">
        <v>18</v>
      </c>
      <c r="BA50" s="92"/>
      <c r="BB50" s="92"/>
      <c r="BC50" s="92"/>
      <c r="BD50" s="242" t="s">
        <v>19</v>
      </c>
      <c r="BE50" s="245" t="s">
        <v>20</v>
      </c>
      <c r="BF50" s="245" t="s">
        <v>21</v>
      </c>
      <c r="BG50" s="234" t="s">
        <v>22</v>
      </c>
      <c r="BH50" s="234" t="s">
        <v>23</v>
      </c>
      <c r="BI50" s="237" t="s">
        <v>24</v>
      </c>
      <c r="BJ50" s="74"/>
    </row>
    <row r="51" spans="1:62" ht="15.75" thickBot="1" x14ac:dyDescent="0.3">
      <c r="A51" s="221" t="s">
        <v>61</v>
      </c>
      <c r="B51" s="222"/>
      <c r="C51" s="79"/>
      <c r="D51" s="99">
        <v>1</v>
      </c>
      <c r="E51" s="203">
        <v>2</v>
      </c>
      <c r="F51" s="203">
        <v>3</v>
      </c>
      <c r="G51" s="101">
        <v>4</v>
      </c>
      <c r="H51" s="102">
        <v>5</v>
      </c>
      <c r="I51" s="101">
        <v>6</v>
      </c>
      <c r="J51" s="101">
        <v>7</v>
      </c>
      <c r="K51" s="101">
        <v>8</v>
      </c>
      <c r="L51" s="102">
        <v>9</v>
      </c>
      <c r="M51" s="101">
        <v>10</v>
      </c>
      <c r="N51" s="101">
        <v>11</v>
      </c>
      <c r="O51" s="101">
        <v>12</v>
      </c>
      <c r="P51" s="101">
        <v>13</v>
      </c>
      <c r="Q51" s="101">
        <v>14</v>
      </c>
      <c r="R51" s="101">
        <v>15</v>
      </c>
      <c r="S51" s="101">
        <v>16</v>
      </c>
      <c r="T51" s="101">
        <v>17</v>
      </c>
      <c r="U51" s="102">
        <v>18</v>
      </c>
      <c r="V51" s="101">
        <v>19</v>
      </c>
      <c r="W51" s="101">
        <v>20</v>
      </c>
      <c r="X51" s="101">
        <v>21</v>
      </c>
      <c r="Y51" s="102">
        <v>22</v>
      </c>
      <c r="Z51" s="101">
        <v>23</v>
      </c>
      <c r="AA51" s="101">
        <v>24</v>
      </c>
      <c r="AB51" s="101">
        <v>25</v>
      </c>
      <c r="AC51" s="102">
        <v>26</v>
      </c>
      <c r="AD51" s="101">
        <v>27</v>
      </c>
      <c r="AE51" s="101">
        <v>28</v>
      </c>
      <c r="AF51" s="101">
        <v>29</v>
      </c>
      <c r="AG51" s="101">
        <v>30</v>
      </c>
      <c r="AH51" s="102">
        <v>31</v>
      </c>
      <c r="AI51" s="101">
        <v>32</v>
      </c>
      <c r="AJ51" s="101">
        <v>33</v>
      </c>
      <c r="AK51" s="101">
        <v>34</v>
      </c>
      <c r="AL51" s="102">
        <v>35</v>
      </c>
      <c r="AM51" s="101">
        <v>36</v>
      </c>
      <c r="AN51" s="101">
        <v>37</v>
      </c>
      <c r="AO51" s="101">
        <v>38</v>
      </c>
      <c r="AP51" s="101">
        <v>39</v>
      </c>
      <c r="AQ51" s="101">
        <v>40</v>
      </c>
      <c r="AR51" s="101">
        <v>41</v>
      </c>
      <c r="AS51" s="101">
        <v>42</v>
      </c>
      <c r="AT51" s="101">
        <v>43</v>
      </c>
      <c r="AU51" s="102">
        <v>44</v>
      </c>
      <c r="AV51" s="103">
        <v>45</v>
      </c>
      <c r="AW51" s="101">
        <v>46</v>
      </c>
      <c r="AX51" s="101">
        <v>47</v>
      </c>
      <c r="AY51" s="102">
        <v>48</v>
      </c>
      <c r="AZ51" s="101">
        <v>49</v>
      </c>
      <c r="BA51" s="101">
        <v>50</v>
      </c>
      <c r="BB51" s="101">
        <v>51</v>
      </c>
      <c r="BC51" s="203">
        <v>52</v>
      </c>
      <c r="BD51" s="243"/>
      <c r="BE51" s="246"/>
      <c r="BF51" s="246"/>
      <c r="BG51" s="248"/>
      <c r="BH51" s="235"/>
      <c r="BI51" s="238"/>
      <c r="BJ51" s="74"/>
    </row>
    <row r="52" spans="1:62" ht="15.75" thickBot="1" x14ac:dyDescent="0.3">
      <c r="A52" s="174" t="s">
        <v>60</v>
      </c>
      <c r="B52" s="175"/>
      <c r="C52" s="80" t="s">
        <v>26</v>
      </c>
      <c r="D52" s="109">
        <v>1</v>
      </c>
      <c r="E52" s="110">
        <v>8</v>
      </c>
      <c r="F52" s="110">
        <v>15</v>
      </c>
      <c r="G52" s="111">
        <v>22</v>
      </c>
      <c r="H52" s="112">
        <v>29</v>
      </c>
      <c r="I52" s="112">
        <v>6</v>
      </c>
      <c r="J52" s="112">
        <v>13</v>
      </c>
      <c r="K52" s="112">
        <v>20</v>
      </c>
      <c r="L52" s="112">
        <v>27</v>
      </c>
      <c r="M52" s="112">
        <v>3</v>
      </c>
      <c r="N52" s="112">
        <v>10</v>
      </c>
      <c r="O52" s="112">
        <v>17</v>
      </c>
      <c r="P52" s="112">
        <v>24</v>
      </c>
      <c r="Q52" s="112">
        <v>1</v>
      </c>
      <c r="R52" s="112">
        <v>8</v>
      </c>
      <c r="S52" s="112">
        <v>15</v>
      </c>
      <c r="T52" s="112">
        <v>22</v>
      </c>
      <c r="U52" s="112">
        <v>29</v>
      </c>
      <c r="V52" s="112">
        <v>5</v>
      </c>
      <c r="W52" s="112">
        <v>12</v>
      </c>
      <c r="X52" s="112">
        <v>19</v>
      </c>
      <c r="Y52" s="112">
        <v>26</v>
      </c>
      <c r="Z52" s="112">
        <v>2</v>
      </c>
      <c r="AA52" s="112">
        <v>9</v>
      </c>
      <c r="AB52" s="112">
        <v>16</v>
      </c>
      <c r="AC52" s="112">
        <v>23</v>
      </c>
      <c r="AD52" s="112">
        <v>2</v>
      </c>
      <c r="AE52" s="112">
        <v>9</v>
      </c>
      <c r="AF52" s="112">
        <v>16</v>
      </c>
      <c r="AG52" s="112">
        <v>23</v>
      </c>
      <c r="AH52" s="112">
        <v>30</v>
      </c>
      <c r="AI52" s="112">
        <v>6</v>
      </c>
      <c r="AJ52" s="112">
        <v>13</v>
      </c>
      <c r="AK52" s="112">
        <v>20</v>
      </c>
      <c r="AL52" s="112">
        <v>27</v>
      </c>
      <c r="AM52" s="112">
        <v>4</v>
      </c>
      <c r="AN52" s="112">
        <v>11</v>
      </c>
      <c r="AO52" s="112">
        <v>18</v>
      </c>
      <c r="AP52" s="112">
        <v>25</v>
      </c>
      <c r="AQ52" s="112">
        <v>1</v>
      </c>
      <c r="AR52" s="112">
        <v>8</v>
      </c>
      <c r="AS52" s="112">
        <v>15</v>
      </c>
      <c r="AT52" s="112">
        <v>22</v>
      </c>
      <c r="AU52" s="112">
        <v>29</v>
      </c>
      <c r="AV52" s="113">
        <v>6</v>
      </c>
      <c r="AW52" s="112">
        <v>13</v>
      </c>
      <c r="AX52" s="112">
        <v>20</v>
      </c>
      <c r="AY52" s="112">
        <v>21</v>
      </c>
      <c r="AZ52" s="112">
        <v>3</v>
      </c>
      <c r="BA52" s="112">
        <v>10</v>
      </c>
      <c r="BB52" s="112">
        <v>17</v>
      </c>
      <c r="BC52" s="112">
        <v>24</v>
      </c>
      <c r="BD52" s="243"/>
      <c r="BE52" s="246"/>
      <c r="BF52" s="246"/>
      <c r="BG52" s="248"/>
      <c r="BH52" s="235"/>
      <c r="BI52" s="238"/>
      <c r="BJ52" s="74"/>
    </row>
    <row r="53" spans="1:62" ht="16.5" thickBot="1" x14ac:dyDescent="0.3">
      <c r="A53" s="176" t="s">
        <v>27</v>
      </c>
      <c r="B53" s="177"/>
      <c r="C53" s="76"/>
      <c r="D53" s="104">
        <v>7</v>
      </c>
      <c r="E53" s="105">
        <v>14</v>
      </c>
      <c r="F53" s="105">
        <v>21</v>
      </c>
      <c r="G53" s="106">
        <v>28</v>
      </c>
      <c r="H53" s="106">
        <v>5</v>
      </c>
      <c r="I53" s="107">
        <v>12</v>
      </c>
      <c r="J53" s="107">
        <v>19</v>
      </c>
      <c r="K53" s="107">
        <v>26</v>
      </c>
      <c r="L53" s="107">
        <v>2</v>
      </c>
      <c r="M53" s="107">
        <v>9</v>
      </c>
      <c r="N53" s="107">
        <v>16</v>
      </c>
      <c r="O53" s="107">
        <v>23</v>
      </c>
      <c r="P53" s="107">
        <v>30</v>
      </c>
      <c r="Q53" s="107">
        <v>7</v>
      </c>
      <c r="R53" s="107">
        <v>14</v>
      </c>
      <c r="S53" s="107">
        <v>21</v>
      </c>
      <c r="T53" s="107">
        <v>28</v>
      </c>
      <c r="U53" s="107">
        <v>4</v>
      </c>
      <c r="V53" s="107">
        <v>11</v>
      </c>
      <c r="W53" s="107">
        <v>18</v>
      </c>
      <c r="X53" s="107">
        <v>25</v>
      </c>
      <c r="Y53" s="107">
        <v>1</v>
      </c>
      <c r="Z53" s="107">
        <v>8</v>
      </c>
      <c r="AA53" s="107">
        <v>15</v>
      </c>
      <c r="AB53" s="107">
        <v>22</v>
      </c>
      <c r="AC53" s="107">
        <v>1</v>
      </c>
      <c r="AD53" s="107">
        <v>8</v>
      </c>
      <c r="AE53" s="107">
        <v>15</v>
      </c>
      <c r="AF53" s="107">
        <v>22</v>
      </c>
      <c r="AG53" s="107">
        <v>29</v>
      </c>
      <c r="AH53" s="107">
        <v>5</v>
      </c>
      <c r="AI53" s="107">
        <v>12</v>
      </c>
      <c r="AJ53" s="107">
        <v>19</v>
      </c>
      <c r="AK53" s="107">
        <v>26</v>
      </c>
      <c r="AL53" s="107">
        <v>3</v>
      </c>
      <c r="AM53" s="107">
        <v>11</v>
      </c>
      <c r="AN53" s="107">
        <v>18</v>
      </c>
      <c r="AO53" s="107">
        <v>25</v>
      </c>
      <c r="AP53" s="107">
        <v>31</v>
      </c>
      <c r="AQ53" s="107">
        <v>7</v>
      </c>
      <c r="AR53" s="107">
        <v>14</v>
      </c>
      <c r="AS53" s="107">
        <v>21</v>
      </c>
      <c r="AT53" s="107">
        <v>28</v>
      </c>
      <c r="AU53" s="107">
        <v>5</v>
      </c>
      <c r="AV53" s="108">
        <v>12</v>
      </c>
      <c r="AW53" s="107">
        <v>19</v>
      </c>
      <c r="AX53" s="107">
        <v>26</v>
      </c>
      <c r="AY53" s="107">
        <v>2</v>
      </c>
      <c r="AZ53" s="107">
        <v>9</v>
      </c>
      <c r="BA53" s="107">
        <v>16</v>
      </c>
      <c r="BB53" s="107">
        <v>23</v>
      </c>
      <c r="BC53" s="107">
        <v>30</v>
      </c>
      <c r="BD53" s="244"/>
      <c r="BE53" s="247"/>
      <c r="BF53" s="247"/>
      <c r="BG53" s="249"/>
      <c r="BH53" s="236"/>
      <c r="BI53" s="239"/>
      <c r="BJ53" s="74"/>
    </row>
    <row r="54" spans="1:62" ht="15.75" x14ac:dyDescent="0.25">
      <c r="A54" s="217">
        <v>2014</v>
      </c>
      <c r="B54" s="227"/>
      <c r="C54" s="164" t="s">
        <v>76</v>
      </c>
      <c r="D54" s="16" t="s">
        <v>44</v>
      </c>
      <c r="E54" s="16" t="s">
        <v>44</v>
      </c>
      <c r="F54" s="16" t="s">
        <v>44</v>
      </c>
      <c r="G54" s="16" t="s">
        <v>44</v>
      </c>
      <c r="H54" s="16" t="s">
        <v>44</v>
      </c>
      <c r="I54" s="16" t="s">
        <v>44</v>
      </c>
      <c r="J54" s="16" t="s">
        <v>44</v>
      </c>
      <c r="K54" s="16" t="s">
        <v>44</v>
      </c>
      <c r="L54" s="16" t="s">
        <v>44</v>
      </c>
      <c r="M54" s="16" t="s">
        <v>44</v>
      </c>
      <c r="N54" s="16" t="s">
        <v>44</v>
      </c>
      <c r="O54" s="16" t="s">
        <v>44</v>
      </c>
      <c r="P54" s="16" t="s">
        <v>44</v>
      </c>
      <c r="Q54" s="16" t="s">
        <v>44</v>
      </c>
      <c r="R54" s="16" t="s">
        <v>44</v>
      </c>
      <c r="S54" s="16" t="s">
        <v>44</v>
      </c>
      <c r="T54" s="16" t="s">
        <v>44</v>
      </c>
      <c r="U54" s="16" t="s">
        <v>44</v>
      </c>
      <c r="V54" s="16" t="s">
        <v>44</v>
      </c>
      <c r="W54" s="16" t="s">
        <v>44</v>
      </c>
      <c r="X54" s="16" t="s">
        <v>44</v>
      </c>
      <c r="Y54" s="16" t="s">
        <v>44</v>
      </c>
      <c r="Z54" s="16" t="s">
        <v>44</v>
      </c>
      <c r="AA54" s="16" t="s">
        <v>44</v>
      </c>
      <c r="AB54" s="16" t="s">
        <v>44</v>
      </c>
      <c r="AC54" s="16" t="s">
        <v>44</v>
      </c>
      <c r="AD54" s="16" t="s">
        <v>44</v>
      </c>
      <c r="AE54" s="16" t="s">
        <v>44</v>
      </c>
      <c r="AF54" s="16" t="s">
        <v>44</v>
      </c>
      <c r="AG54" s="16" t="s">
        <v>44</v>
      </c>
      <c r="AH54" s="16" t="s">
        <v>44</v>
      </c>
      <c r="AI54" s="16" t="s">
        <v>44</v>
      </c>
      <c r="AJ54" s="16" t="s">
        <v>44</v>
      </c>
      <c r="AK54" s="16" t="s">
        <v>44</v>
      </c>
      <c r="AL54" s="16" t="s">
        <v>44</v>
      </c>
      <c r="AM54" s="16" t="s">
        <v>44</v>
      </c>
      <c r="AN54" s="16" t="s">
        <v>44</v>
      </c>
      <c r="AO54" s="16" t="s">
        <v>44</v>
      </c>
      <c r="AP54" s="16" t="s">
        <v>44</v>
      </c>
      <c r="AQ54" s="16" t="s">
        <v>44</v>
      </c>
      <c r="AR54" s="16" t="s">
        <v>44</v>
      </c>
      <c r="AS54" s="16" t="s">
        <v>44</v>
      </c>
      <c r="AT54" s="16" t="s">
        <v>44</v>
      </c>
      <c r="AU54" s="16" t="s">
        <v>44</v>
      </c>
      <c r="AV54" s="16" t="s">
        <v>44</v>
      </c>
      <c r="AW54" s="16" t="s">
        <v>44</v>
      </c>
      <c r="AX54" s="16" t="s">
        <v>44</v>
      </c>
      <c r="AY54" s="16" t="s">
        <v>44</v>
      </c>
      <c r="AZ54" s="16" t="s">
        <v>44</v>
      </c>
      <c r="BA54" s="16" t="s">
        <v>44</v>
      </c>
      <c r="BB54" s="16" t="s">
        <v>44</v>
      </c>
      <c r="BC54" s="16" t="s">
        <v>44</v>
      </c>
      <c r="BD54" s="159">
        <f t="shared" ref="BD54:BD65" si="21">COUNTBLANK(D54:BC54)</f>
        <v>0</v>
      </c>
      <c r="BE54" s="135">
        <f>COUNTIF(D54:AW54,"с")+COUNTIF(D54:AW54,"У")</f>
        <v>0</v>
      </c>
      <c r="BF54" s="135">
        <f t="shared" ref="BF54:BF65" si="22">COUNTIF(D54:BC54,"п")</f>
        <v>0</v>
      </c>
      <c r="BG54" s="137">
        <f t="shared" ref="BG54:BG59" si="23">COUNTIF(D54:AW54,"А")</f>
        <v>0</v>
      </c>
      <c r="BH54" s="138">
        <f>COUNTIF(D54:BC54,"к")</f>
        <v>0</v>
      </c>
      <c r="BI54" s="139">
        <f>SUM(BD54:BH54)</f>
        <v>0</v>
      </c>
      <c r="BJ54" s="74"/>
    </row>
    <row r="55" spans="1:62" ht="16.5" thickBot="1" x14ac:dyDescent="0.3">
      <c r="A55" s="217"/>
      <c r="B55" s="227"/>
      <c r="C55" s="165" t="s">
        <v>77</v>
      </c>
      <c r="D55" s="38" t="s">
        <v>44</v>
      </c>
      <c r="E55" s="38" t="s">
        <v>44</v>
      </c>
      <c r="F55" s="38" t="s">
        <v>44</v>
      </c>
      <c r="G55" s="38" t="s">
        <v>44</v>
      </c>
      <c r="H55" s="38" t="s">
        <v>44</v>
      </c>
      <c r="I55" s="38" t="s">
        <v>44</v>
      </c>
      <c r="J55" s="38" t="s">
        <v>44</v>
      </c>
      <c r="K55" s="38" t="s">
        <v>44</v>
      </c>
      <c r="L55" s="38" t="s">
        <v>44</v>
      </c>
      <c r="M55" s="38" t="s">
        <v>44</v>
      </c>
      <c r="N55" s="38" t="s">
        <v>44</v>
      </c>
      <c r="O55" s="38" t="s">
        <v>44</v>
      </c>
      <c r="P55" s="38" t="s">
        <v>44</v>
      </c>
      <c r="Q55" s="38" t="s">
        <v>44</v>
      </c>
      <c r="R55" s="38" t="s">
        <v>44</v>
      </c>
      <c r="S55" s="38" t="s">
        <v>44</v>
      </c>
      <c r="T55" s="38" t="s">
        <v>44</v>
      </c>
      <c r="U55" s="38" t="s">
        <v>44</v>
      </c>
      <c r="V55" s="38" t="s">
        <v>44</v>
      </c>
      <c r="W55" s="38" t="s">
        <v>44</v>
      </c>
      <c r="X55" s="38" t="s">
        <v>44</v>
      </c>
      <c r="Y55" s="38" t="s">
        <v>44</v>
      </c>
      <c r="Z55" s="38" t="s">
        <v>44</v>
      </c>
      <c r="AA55" s="38" t="s">
        <v>44</v>
      </c>
      <c r="AB55" s="38" t="s">
        <v>44</v>
      </c>
      <c r="AC55" s="38" t="s">
        <v>44</v>
      </c>
      <c r="AD55" s="38" t="s">
        <v>44</v>
      </c>
      <c r="AE55" s="38" t="s">
        <v>44</v>
      </c>
      <c r="AF55" s="38" t="s">
        <v>44</v>
      </c>
      <c r="AG55" s="38" t="s">
        <v>44</v>
      </c>
      <c r="AH55" s="38" t="s">
        <v>44</v>
      </c>
      <c r="AI55" s="38" t="s">
        <v>44</v>
      </c>
      <c r="AJ55" s="38" t="s">
        <v>44</v>
      </c>
      <c r="AK55" s="38" t="s">
        <v>44</v>
      </c>
      <c r="AL55" s="38" t="s">
        <v>44</v>
      </c>
      <c r="AM55" s="38" t="s">
        <v>44</v>
      </c>
      <c r="AN55" s="38" t="s">
        <v>44</v>
      </c>
      <c r="AO55" s="38" t="s">
        <v>44</v>
      </c>
      <c r="AP55" s="38" t="s">
        <v>44</v>
      </c>
      <c r="AQ55" s="38" t="s">
        <v>44</v>
      </c>
      <c r="AR55" s="38" t="s">
        <v>44</v>
      </c>
      <c r="AS55" s="38" t="s">
        <v>44</v>
      </c>
      <c r="AT55" s="38" t="s">
        <v>44</v>
      </c>
      <c r="AU55" s="38" t="s">
        <v>44</v>
      </c>
      <c r="AV55" s="38" t="s">
        <v>44</v>
      </c>
      <c r="AW55" s="38" t="s">
        <v>44</v>
      </c>
      <c r="AX55" s="38" t="s">
        <v>44</v>
      </c>
      <c r="AY55" s="38" t="s">
        <v>44</v>
      </c>
      <c r="AZ55" s="38" t="s">
        <v>44</v>
      </c>
      <c r="BA55" s="38" t="s">
        <v>44</v>
      </c>
      <c r="BB55" s="38" t="s">
        <v>44</v>
      </c>
      <c r="BC55" s="38" t="s">
        <v>44</v>
      </c>
      <c r="BD55" s="160">
        <f t="shared" si="21"/>
        <v>0</v>
      </c>
      <c r="BE55" s="137">
        <f t="shared" ref="BE55:BE65" si="24">COUNTIF(D55:AW55,"с")+COUNTIF(D55:AW55,"У")</f>
        <v>0</v>
      </c>
      <c r="BF55" s="137">
        <f t="shared" si="22"/>
        <v>0</v>
      </c>
      <c r="BG55" s="137">
        <f t="shared" si="23"/>
        <v>0</v>
      </c>
      <c r="BH55" s="140">
        <f t="shared" ref="BH55:BH65" si="25">COUNTIF(D55:BC55,"к")</f>
        <v>0</v>
      </c>
      <c r="BI55" s="141">
        <f t="shared" ref="BI55:BI56" si="26">SUM(BD55:BH55)</f>
        <v>0</v>
      </c>
      <c r="BJ55" s="74"/>
    </row>
    <row r="56" spans="1:62" ht="16.5" thickBot="1" x14ac:dyDescent="0.3">
      <c r="A56" s="178" t="s">
        <v>34</v>
      </c>
      <c r="B56" s="179"/>
      <c r="C56" s="77" t="s">
        <v>75</v>
      </c>
      <c r="D56" s="32" t="s">
        <v>44</v>
      </c>
      <c r="E56" s="32" t="s">
        <v>44</v>
      </c>
      <c r="F56" s="32" t="s">
        <v>44</v>
      </c>
      <c r="G56" s="32" t="s">
        <v>44</v>
      </c>
      <c r="H56" s="32" t="s">
        <v>44</v>
      </c>
      <c r="I56" s="32" t="s">
        <v>44</v>
      </c>
      <c r="J56" s="32" t="s">
        <v>44</v>
      </c>
      <c r="K56" s="32" t="s">
        <v>44</v>
      </c>
      <c r="L56" s="32" t="s">
        <v>44</v>
      </c>
      <c r="M56" s="32" t="s">
        <v>44</v>
      </c>
      <c r="N56" s="32" t="s">
        <v>44</v>
      </c>
      <c r="O56" s="32" t="s">
        <v>44</v>
      </c>
      <c r="P56" s="32" t="s">
        <v>44</v>
      </c>
      <c r="Q56" s="32" t="s">
        <v>44</v>
      </c>
      <c r="R56" s="32" t="s">
        <v>44</v>
      </c>
      <c r="S56" s="129" t="s">
        <v>44</v>
      </c>
      <c r="T56" s="32" t="s">
        <v>44</v>
      </c>
      <c r="U56" s="32" t="s">
        <v>44</v>
      </c>
      <c r="V56" s="32" t="s">
        <v>44</v>
      </c>
      <c r="W56" s="32" t="s">
        <v>44</v>
      </c>
      <c r="X56" s="32" t="s">
        <v>44</v>
      </c>
      <c r="Y56" s="32" t="s">
        <v>44</v>
      </c>
      <c r="Z56" s="32" t="s">
        <v>44</v>
      </c>
      <c r="AA56" s="32" t="s">
        <v>44</v>
      </c>
      <c r="AB56" s="32" t="s">
        <v>44</v>
      </c>
      <c r="AC56" s="32" t="s">
        <v>44</v>
      </c>
      <c r="AD56" s="32" t="s">
        <v>44</v>
      </c>
      <c r="AE56" s="32" t="s">
        <v>44</v>
      </c>
      <c r="AF56" s="32" t="s">
        <v>44</v>
      </c>
      <c r="AG56" s="32" t="s">
        <v>44</v>
      </c>
      <c r="AH56" s="32" t="s">
        <v>44</v>
      </c>
      <c r="AI56" s="129" t="s">
        <v>44</v>
      </c>
      <c r="AJ56" s="32" t="s">
        <v>44</v>
      </c>
      <c r="AK56" s="32" t="s">
        <v>44</v>
      </c>
      <c r="AL56" s="32" t="s">
        <v>44</v>
      </c>
      <c r="AM56" s="32" t="s">
        <v>44</v>
      </c>
      <c r="AN56" s="32" t="s">
        <v>44</v>
      </c>
      <c r="AO56" s="32" t="s">
        <v>44</v>
      </c>
      <c r="AP56" s="32" t="s">
        <v>44</v>
      </c>
      <c r="AQ56" s="32" t="s">
        <v>44</v>
      </c>
      <c r="AR56" s="32" t="s">
        <v>44</v>
      </c>
      <c r="AS56" s="32" t="s">
        <v>44</v>
      </c>
      <c r="AT56" s="32" t="s">
        <v>44</v>
      </c>
      <c r="AU56" s="32" t="s">
        <v>44</v>
      </c>
      <c r="AV56" s="32" t="s">
        <v>44</v>
      </c>
      <c r="AW56" s="32" t="s">
        <v>44</v>
      </c>
      <c r="AX56" s="32" t="s">
        <v>44</v>
      </c>
      <c r="AY56" s="129" t="s">
        <v>44</v>
      </c>
      <c r="AZ56" s="32" t="s">
        <v>44</v>
      </c>
      <c r="BA56" s="32" t="s">
        <v>44</v>
      </c>
      <c r="BB56" s="32" t="s">
        <v>44</v>
      </c>
      <c r="BC56" s="129" t="s">
        <v>44</v>
      </c>
      <c r="BD56" s="161">
        <f t="shared" si="21"/>
        <v>0</v>
      </c>
      <c r="BE56" s="142">
        <f t="shared" si="24"/>
        <v>0</v>
      </c>
      <c r="BF56" s="142">
        <f t="shared" si="22"/>
        <v>0</v>
      </c>
      <c r="BG56" s="142">
        <f t="shared" si="23"/>
        <v>0</v>
      </c>
      <c r="BH56" s="144">
        <f t="shared" si="25"/>
        <v>0</v>
      </c>
      <c r="BI56" s="145">
        <f t="shared" si="26"/>
        <v>0</v>
      </c>
      <c r="BJ56" s="74"/>
    </row>
    <row r="57" spans="1:62" ht="15.75" x14ac:dyDescent="0.25">
      <c r="A57" s="217">
        <v>2013</v>
      </c>
      <c r="B57" s="227"/>
      <c r="C57" s="166" t="s">
        <v>76</v>
      </c>
      <c r="D57" s="16" t="s">
        <v>44</v>
      </c>
      <c r="E57" s="16" t="s">
        <v>44</v>
      </c>
      <c r="F57" s="16" t="s">
        <v>44</v>
      </c>
      <c r="G57" s="16" t="s">
        <v>44</v>
      </c>
      <c r="H57" s="16" t="s">
        <v>44</v>
      </c>
      <c r="I57" s="16" t="s">
        <v>44</v>
      </c>
      <c r="J57" s="16" t="s">
        <v>44</v>
      </c>
      <c r="K57" s="16" t="s">
        <v>44</v>
      </c>
      <c r="L57" s="16" t="s">
        <v>44</v>
      </c>
      <c r="M57" s="16" t="s">
        <v>44</v>
      </c>
      <c r="N57" s="16" t="s">
        <v>44</v>
      </c>
      <c r="O57" s="16" t="s">
        <v>44</v>
      </c>
      <c r="P57" s="16" t="s">
        <v>44</v>
      </c>
      <c r="Q57" s="16" t="s">
        <v>44</v>
      </c>
      <c r="R57" s="16" t="s">
        <v>44</v>
      </c>
      <c r="S57" s="16" t="s">
        <v>44</v>
      </c>
      <c r="T57" s="16" t="s">
        <v>44</v>
      </c>
      <c r="U57" s="16" t="s">
        <v>44</v>
      </c>
      <c r="V57" s="16" t="s">
        <v>44</v>
      </c>
      <c r="W57" s="16" t="s">
        <v>44</v>
      </c>
      <c r="X57" s="16" t="s">
        <v>44</v>
      </c>
      <c r="Y57" s="16" t="s">
        <v>44</v>
      </c>
      <c r="Z57" s="16" t="s">
        <v>44</v>
      </c>
      <c r="AA57" s="16" t="s">
        <v>44</v>
      </c>
      <c r="AB57" s="16" t="s">
        <v>44</v>
      </c>
      <c r="AC57" s="16" t="s">
        <v>44</v>
      </c>
      <c r="AD57" s="16" t="s">
        <v>44</v>
      </c>
      <c r="AE57" s="16" t="s">
        <v>44</v>
      </c>
      <c r="AF57" s="16" t="s">
        <v>44</v>
      </c>
      <c r="AG57" s="16" t="s">
        <v>44</v>
      </c>
      <c r="AH57" s="16" t="s">
        <v>44</v>
      </c>
      <c r="AI57" s="16" t="s">
        <v>44</v>
      </c>
      <c r="AJ57" s="16" t="s">
        <v>44</v>
      </c>
      <c r="AK57" s="16" t="s">
        <v>44</v>
      </c>
      <c r="AL57" s="16" t="s">
        <v>44</v>
      </c>
      <c r="AM57" s="16" t="s">
        <v>44</v>
      </c>
      <c r="AN57" s="16" t="s">
        <v>44</v>
      </c>
      <c r="AO57" s="16" t="s">
        <v>44</v>
      </c>
      <c r="AP57" s="16" t="s">
        <v>44</v>
      </c>
      <c r="AQ57" s="16" t="s">
        <v>44</v>
      </c>
      <c r="AR57" s="16" t="s">
        <v>44</v>
      </c>
      <c r="AS57" s="16" t="s">
        <v>44</v>
      </c>
      <c r="AT57" s="16" t="s">
        <v>44</v>
      </c>
      <c r="AU57" s="16" t="s">
        <v>44</v>
      </c>
      <c r="AV57" s="16" t="s">
        <v>44</v>
      </c>
      <c r="AW57" s="16" t="s">
        <v>44</v>
      </c>
      <c r="AX57" s="16" t="s">
        <v>44</v>
      </c>
      <c r="AY57" s="16" t="s">
        <v>44</v>
      </c>
      <c r="AZ57" s="16" t="s">
        <v>44</v>
      </c>
      <c r="BA57" s="16" t="s">
        <v>44</v>
      </c>
      <c r="BB57" s="16" t="s">
        <v>44</v>
      </c>
      <c r="BC57" s="16" t="s">
        <v>44</v>
      </c>
      <c r="BD57" s="159">
        <f t="shared" si="21"/>
        <v>0</v>
      </c>
      <c r="BE57" s="143">
        <f t="shared" si="24"/>
        <v>0</v>
      </c>
      <c r="BF57" s="143">
        <f t="shared" si="22"/>
        <v>0</v>
      </c>
      <c r="BG57" s="143">
        <f t="shared" si="23"/>
        <v>0</v>
      </c>
      <c r="BH57" s="146">
        <f t="shared" si="25"/>
        <v>0</v>
      </c>
      <c r="BI57" s="147">
        <f>SUM(BD57:BH57)</f>
        <v>0</v>
      </c>
      <c r="BJ57" s="74"/>
    </row>
    <row r="58" spans="1:62" ht="16.5" thickBot="1" x14ac:dyDescent="0.3">
      <c r="A58" s="217"/>
      <c r="B58" s="227"/>
      <c r="C58" s="165" t="s">
        <v>77</v>
      </c>
      <c r="D58" s="38" t="s">
        <v>44</v>
      </c>
      <c r="E58" s="38" t="s">
        <v>44</v>
      </c>
      <c r="F58" s="38" t="s">
        <v>44</v>
      </c>
      <c r="G58" s="38" t="s">
        <v>44</v>
      </c>
      <c r="H58" s="38" t="s">
        <v>44</v>
      </c>
      <c r="I58" s="38" t="s">
        <v>44</v>
      </c>
      <c r="J58" s="38" t="s">
        <v>44</v>
      </c>
      <c r="K58" s="38" t="s">
        <v>44</v>
      </c>
      <c r="L58" s="38" t="s">
        <v>44</v>
      </c>
      <c r="M58" s="38" t="s">
        <v>44</v>
      </c>
      <c r="N58" s="38" t="s">
        <v>44</v>
      </c>
      <c r="O58" s="38" t="s">
        <v>44</v>
      </c>
      <c r="P58" s="38" t="s">
        <v>44</v>
      </c>
      <c r="Q58" s="38" t="s">
        <v>44</v>
      </c>
      <c r="R58" s="38" t="s">
        <v>44</v>
      </c>
      <c r="S58" s="38" t="s">
        <v>44</v>
      </c>
      <c r="T58" s="38" t="s">
        <v>44</v>
      </c>
      <c r="U58" s="38" t="s">
        <v>44</v>
      </c>
      <c r="V58" s="38" t="s">
        <v>44</v>
      </c>
      <c r="W58" s="38" t="s">
        <v>44</v>
      </c>
      <c r="X58" s="38" t="s">
        <v>44</v>
      </c>
      <c r="Y58" s="38" t="s">
        <v>44</v>
      </c>
      <c r="Z58" s="38" t="s">
        <v>44</v>
      </c>
      <c r="AA58" s="38" t="s">
        <v>44</v>
      </c>
      <c r="AB58" s="38" t="s">
        <v>44</v>
      </c>
      <c r="AC58" s="38" t="s">
        <v>44</v>
      </c>
      <c r="AD58" s="38" t="s">
        <v>44</v>
      </c>
      <c r="AE58" s="38" t="s">
        <v>44</v>
      </c>
      <c r="AF58" s="38" t="s">
        <v>44</v>
      </c>
      <c r="AG58" s="38" t="s">
        <v>44</v>
      </c>
      <c r="AH58" s="38" t="s">
        <v>44</v>
      </c>
      <c r="AI58" s="38" t="s">
        <v>44</v>
      </c>
      <c r="AJ58" s="38" t="s">
        <v>44</v>
      </c>
      <c r="AK58" s="38" t="s">
        <v>44</v>
      </c>
      <c r="AL58" s="38" t="s">
        <v>44</v>
      </c>
      <c r="AM58" s="38" t="s">
        <v>44</v>
      </c>
      <c r="AN58" s="38" t="s">
        <v>44</v>
      </c>
      <c r="AO58" s="38" t="s">
        <v>44</v>
      </c>
      <c r="AP58" s="38" t="s">
        <v>44</v>
      </c>
      <c r="AQ58" s="38" t="s">
        <v>44</v>
      </c>
      <c r="AR58" s="38" t="s">
        <v>44</v>
      </c>
      <c r="AS58" s="38" t="s">
        <v>44</v>
      </c>
      <c r="AT58" s="38" t="s">
        <v>44</v>
      </c>
      <c r="AU58" s="38" t="s">
        <v>44</v>
      </c>
      <c r="AV58" s="38" t="s">
        <v>44</v>
      </c>
      <c r="AW58" s="38" t="s">
        <v>44</v>
      </c>
      <c r="AX58" s="38" t="s">
        <v>44</v>
      </c>
      <c r="AY58" s="38" t="s">
        <v>44</v>
      </c>
      <c r="AZ58" s="38" t="s">
        <v>44</v>
      </c>
      <c r="BA58" s="38" t="s">
        <v>44</v>
      </c>
      <c r="BB58" s="38" t="s">
        <v>44</v>
      </c>
      <c r="BC58" s="38" t="s">
        <v>44</v>
      </c>
      <c r="BD58" s="160">
        <f t="shared" si="21"/>
        <v>0</v>
      </c>
      <c r="BE58" s="137">
        <f t="shared" si="24"/>
        <v>0</v>
      </c>
      <c r="BF58" s="137">
        <f t="shared" si="22"/>
        <v>0</v>
      </c>
      <c r="BG58" s="137">
        <f t="shared" si="23"/>
        <v>0</v>
      </c>
      <c r="BH58" s="140">
        <f t="shared" si="25"/>
        <v>0</v>
      </c>
      <c r="BI58" s="141">
        <f t="shared" ref="BI58:BI59" si="27">SUM(BD58:BH58)</f>
        <v>0</v>
      </c>
      <c r="BJ58" s="74"/>
    </row>
    <row r="59" spans="1:62" ht="16.5" thickBot="1" x14ac:dyDescent="0.3">
      <c r="A59" s="178" t="s">
        <v>36</v>
      </c>
      <c r="B59" s="178"/>
      <c r="C59" s="77" t="s">
        <v>75</v>
      </c>
      <c r="D59" s="32" t="s">
        <v>44</v>
      </c>
      <c r="E59" s="32" t="s">
        <v>44</v>
      </c>
      <c r="F59" s="32" t="s">
        <v>44</v>
      </c>
      <c r="G59" s="129" t="s">
        <v>44</v>
      </c>
      <c r="H59" s="32" t="s">
        <v>44</v>
      </c>
      <c r="I59" s="32" t="s">
        <v>44</v>
      </c>
      <c r="J59" s="32" t="s">
        <v>44</v>
      </c>
      <c r="K59" s="129" t="s">
        <v>44</v>
      </c>
      <c r="L59" s="32" t="s">
        <v>44</v>
      </c>
      <c r="M59" s="32" t="s">
        <v>44</v>
      </c>
      <c r="N59" s="32" t="s">
        <v>44</v>
      </c>
      <c r="O59" s="129" t="s">
        <v>44</v>
      </c>
      <c r="P59" s="32" t="s">
        <v>44</v>
      </c>
      <c r="Q59" s="32" t="s">
        <v>44</v>
      </c>
      <c r="R59" s="32" t="s">
        <v>44</v>
      </c>
      <c r="S59" s="129" t="s">
        <v>44</v>
      </c>
      <c r="T59" s="32" t="s">
        <v>44</v>
      </c>
      <c r="U59" s="32" t="s">
        <v>44</v>
      </c>
      <c r="V59" s="32" t="s">
        <v>44</v>
      </c>
      <c r="W59" s="129" t="s">
        <v>44</v>
      </c>
      <c r="X59" s="32" t="s">
        <v>44</v>
      </c>
      <c r="Y59" s="32" t="s">
        <v>44</v>
      </c>
      <c r="Z59" s="32" t="s">
        <v>44</v>
      </c>
      <c r="AA59" s="129" t="s">
        <v>44</v>
      </c>
      <c r="AB59" s="32" t="s">
        <v>44</v>
      </c>
      <c r="AC59" s="32" t="s">
        <v>44</v>
      </c>
      <c r="AD59" s="32" t="s">
        <v>44</v>
      </c>
      <c r="AE59" s="129" t="s">
        <v>44</v>
      </c>
      <c r="AF59" s="32" t="s">
        <v>44</v>
      </c>
      <c r="AG59" s="32" t="s">
        <v>44</v>
      </c>
      <c r="AH59" s="32" t="s">
        <v>44</v>
      </c>
      <c r="AI59" s="129" t="s">
        <v>44</v>
      </c>
      <c r="AJ59" s="32" t="s">
        <v>44</v>
      </c>
      <c r="AK59" s="32" t="s">
        <v>44</v>
      </c>
      <c r="AL59" s="32" t="s">
        <v>44</v>
      </c>
      <c r="AM59" s="129" t="s">
        <v>44</v>
      </c>
      <c r="AN59" s="32" t="s">
        <v>44</v>
      </c>
      <c r="AO59" s="32" t="s">
        <v>44</v>
      </c>
      <c r="AP59" s="32" t="s">
        <v>44</v>
      </c>
      <c r="AQ59" s="129" t="s">
        <v>44</v>
      </c>
      <c r="AR59" s="32" t="s">
        <v>44</v>
      </c>
      <c r="AS59" s="32" t="s">
        <v>44</v>
      </c>
      <c r="AT59" s="32" t="s">
        <v>44</v>
      </c>
      <c r="AU59" s="129" t="s">
        <v>44</v>
      </c>
      <c r="AV59" s="32" t="s">
        <v>44</v>
      </c>
      <c r="AW59" s="32" t="s">
        <v>44</v>
      </c>
      <c r="AX59" s="32" t="s">
        <v>44</v>
      </c>
      <c r="AY59" s="129" t="s">
        <v>44</v>
      </c>
      <c r="AZ59" s="32" t="s">
        <v>44</v>
      </c>
      <c r="BA59" s="32" t="s">
        <v>44</v>
      </c>
      <c r="BB59" s="32" t="s">
        <v>44</v>
      </c>
      <c r="BC59" s="129" t="s">
        <v>44</v>
      </c>
      <c r="BD59" s="161">
        <f t="shared" si="21"/>
        <v>0</v>
      </c>
      <c r="BE59" s="148">
        <f t="shared" si="24"/>
        <v>0</v>
      </c>
      <c r="BF59" s="148">
        <f t="shared" si="22"/>
        <v>0</v>
      </c>
      <c r="BG59" s="148">
        <f t="shared" si="23"/>
        <v>0</v>
      </c>
      <c r="BH59" s="149">
        <f t="shared" si="25"/>
        <v>0</v>
      </c>
      <c r="BI59" s="150">
        <f t="shared" si="27"/>
        <v>0</v>
      </c>
      <c r="BJ59" s="74"/>
    </row>
    <row r="60" spans="1:62" ht="15.75" x14ac:dyDescent="0.25">
      <c r="A60" s="217">
        <v>2012</v>
      </c>
      <c r="B60" s="218"/>
      <c r="C60" s="166" t="s">
        <v>28</v>
      </c>
      <c r="D60" s="26"/>
      <c r="E60" s="27"/>
      <c r="F60" s="28"/>
      <c r="G60" s="16"/>
      <c r="H60" s="16"/>
      <c r="I60" s="16" t="s">
        <v>31</v>
      </c>
      <c r="J60" s="16" t="s">
        <v>31</v>
      </c>
      <c r="K60" s="16" t="s">
        <v>31</v>
      </c>
      <c r="L60" s="16" t="s">
        <v>31</v>
      </c>
      <c r="M60" s="16" t="s">
        <v>31</v>
      </c>
      <c r="N60" s="16" t="s">
        <v>31</v>
      </c>
      <c r="O60" s="16" t="s">
        <v>31</v>
      </c>
      <c r="P60" s="16"/>
      <c r="Q60" s="16"/>
      <c r="R60" s="16"/>
      <c r="S60" s="16"/>
      <c r="T60" s="16"/>
      <c r="U60" s="16" t="s">
        <v>30</v>
      </c>
      <c r="V60" s="16" t="s">
        <v>30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9"/>
      <c r="AK60" s="29"/>
      <c r="AL60" s="29"/>
      <c r="AM60" s="29"/>
      <c r="AN60" s="16"/>
      <c r="AO60" s="16"/>
      <c r="AP60" s="16" t="s">
        <v>30</v>
      </c>
      <c r="AQ60" s="16" t="s">
        <v>30</v>
      </c>
      <c r="AR60" s="16" t="s">
        <v>30</v>
      </c>
      <c r="AS60" s="16" t="s">
        <v>30</v>
      </c>
      <c r="AT60" s="16" t="s">
        <v>30</v>
      </c>
      <c r="AU60" s="16" t="s">
        <v>30</v>
      </c>
      <c r="AV60" s="16" t="s">
        <v>30</v>
      </c>
      <c r="AW60" s="16" t="s">
        <v>30</v>
      </c>
      <c r="AX60" s="16"/>
      <c r="AY60" s="16"/>
      <c r="AZ60" s="16"/>
      <c r="BA60" s="16"/>
      <c r="BB60" s="16"/>
      <c r="BC60" s="60"/>
      <c r="BD60" s="168">
        <f t="shared" si="21"/>
        <v>35</v>
      </c>
      <c r="BE60" s="135">
        <f t="shared" si="24"/>
        <v>7</v>
      </c>
      <c r="BF60" s="135">
        <f t="shared" si="22"/>
        <v>0</v>
      </c>
      <c r="BG60" s="135">
        <f>COUNTIF(D60:AW60,"А")</f>
        <v>0</v>
      </c>
      <c r="BH60" s="138">
        <f t="shared" si="25"/>
        <v>10</v>
      </c>
      <c r="BI60" s="139">
        <f>SUM(BD60:BH60)</f>
        <v>52</v>
      </c>
      <c r="BJ60" s="74"/>
    </row>
    <row r="61" spans="1:62" ht="16.5" thickBot="1" x14ac:dyDescent="0.3">
      <c r="A61" s="180"/>
      <c r="B61" s="181"/>
      <c r="C61" s="77" t="s">
        <v>32</v>
      </c>
      <c r="D61" s="21"/>
      <c r="E61" s="22"/>
      <c r="F61" s="23"/>
      <c r="G61" s="24"/>
      <c r="H61" s="45"/>
      <c r="I61" s="45" t="s">
        <v>31</v>
      </c>
      <c r="J61" s="45" t="s">
        <v>31</v>
      </c>
      <c r="K61" s="45" t="s">
        <v>31</v>
      </c>
      <c r="L61" s="45" t="s">
        <v>31</v>
      </c>
      <c r="M61" s="45" t="s">
        <v>31</v>
      </c>
      <c r="N61" s="20" t="s">
        <v>31</v>
      </c>
      <c r="O61" s="45" t="s">
        <v>31</v>
      </c>
      <c r="P61" s="17"/>
      <c r="Q61" s="17"/>
      <c r="R61" s="17"/>
      <c r="S61" s="17"/>
      <c r="T61" s="17"/>
      <c r="U61" s="17" t="s">
        <v>30</v>
      </c>
      <c r="V61" s="17" t="s">
        <v>30</v>
      </c>
      <c r="W61" s="17"/>
      <c r="X61" s="20"/>
      <c r="Y61" s="20"/>
      <c r="Z61" s="20"/>
      <c r="AA61" s="20"/>
      <c r="AB61" s="20"/>
      <c r="AC61" s="20"/>
      <c r="AD61" s="20"/>
      <c r="AE61" s="20"/>
      <c r="AF61" s="38"/>
      <c r="AG61" s="38"/>
      <c r="AH61" s="38"/>
      <c r="AI61" s="38"/>
      <c r="AJ61" s="17"/>
      <c r="AK61" s="17"/>
      <c r="AL61" s="17"/>
      <c r="AM61" s="17"/>
      <c r="AN61" s="17"/>
      <c r="AO61" s="38"/>
      <c r="AP61" s="20"/>
      <c r="AQ61" s="20"/>
      <c r="AR61" s="20"/>
      <c r="AS61" s="20"/>
      <c r="AT61" s="38" t="s">
        <v>35</v>
      </c>
      <c r="AU61" s="17" t="s">
        <v>35</v>
      </c>
      <c r="AV61" s="38" t="s">
        <v>35</v>
      </c>
      <c r="AW61" s="17" t="s">
        <v>35</v>
      </c>
      <c r="AX61" s="17" t="s">
        <v>30</v>
      </c>
      <c r="AY61" s="17" t="s">
        <v>30</v>
      </c>
      <c r="AZ61" s="17" t="s">
        <v>30</v>
      </c>
      <c r="BA61" s="17" t="s">
        <v>30</v>
      </c>
      <c r="BB61" s="17" t="s">
        <v>30</v>
      </c>
      <c r="BC61" s="62" t="s">
        <v>30</v>
      </c>
      <c r="BD61" s="162">
        <f t="shared" si="21"/>
        <v>33</v>
      </c>
      <c r="BE61" s="148">
        <f t="shared" si="24"/>
        <v>7</v>
      </c>
      <c r="BF61" s="148">
        <f t="shared" si="22"/>
        <v>4</v>
      </c>
      <c r="BG61" s="148">
        <f t="shared" ref="BG61:BG62" si="28">COUNTIF(D61:AW61,"А")</f>
        <v>0</v>
      </c>
      <c r="BH61" s="149">
        <f t="shared" si="25"/>
        <v>8</v>
      </c>
      <c r="BI61" s="150">
        <f t="shared" ref="BI61:BI62" si="29">SUM(BD61:BH61)</f>
        <v>52</v>
      </c>
      <c r="BJ61" s="74"/>
    </row>
    <row r="62" spans="1:62" ht="16.5" thickBot="1" x14ac:dyDescent="0.3">
      <c r="A62" s="219" t="s">
        <v>57</v>
      </c>
      <c r="B62" s="220"/>
      <c r="C62" s="167" t="s">
        <v>33</v>
      </c>
      <c r="D62" s="63"/>
      <c r="E62" s="64"/>
      <c r="F62" s="65"/>
      <c r="G62" s="66"/>
      <c r="H62" s="205"/>
      <c r="I62" s="205" t="s">
        <v>31</v>
      </c>
      <c r="J62" s="205" t="s">
        <v>31</v>
      </c>
      <c r="K62" s="205" t="s">
        <v>31</v>
      </c>
      <c r="L62" s="205" t="s">
        <v>31</v>
      </c>
      <c r="M62" s="205" t="s">
        <v>31</v>
      </c>
      <c r="N62" s="32" t="s">
        <v>31</v>
      </c>
      <c r="O62" s="205" t="s">
        <v>31</v>
      </c>
      <c r="P62" s="32"/>
      <c r="Q62" s="32"/>
      <c r="R62" s="32"/>
      <c r="S62" s="32"/>
      <c r="T62" s="32"/>
      <c r="U62" s="32" t="s">
        <v>30</v>
      </c>
      <c r="V62" s="32" t="s">
        <v>30</v>
      </c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 t="s">
        <v>35</v>
      </c>
      <c r="AO62" s="32" t="s">
        <v>35</v>
      </c>
      <c r="AP62" s="32" t="s">
        <v>35</v>
      </c>
      <c r="AQ62" s="128" t="s">
        <v>35</v>
      </c>
      <c r="AR62" s="32" t="s">
        <v>30</v>
      </c>
      <c r="AS62" s="32" t="s">
        <v>30</v>
      </c>
      <c r="AT62" s="32" t="s">
        <v>30</v>
      </c>
      <c r="AU62" s="32" t="s">
        <v>30</v>
      </c>
      <c r="AV62" s="32" t="s">
        <v>30</v>
      </c>
      <c r="AW62" s="32" t="s">
        <v>30</v>
      </c>
      <c r="AX62" s="32" t="s">
        <v>30</v>
      </c>
      <c r="AY62" s="32" t="s">
        <v>30</v>
      </c>
      <c r="AZ62" s="32"/>
      <c r="BA62" s="32"/>
      <c r="BB62" s="32"/>
      <c r="BC62" s="67"/>
      <c r="BD62" s="161">
        <f t="shared" si="21"/>
        <v>31</v>
      </c>
      <c r="BE62" s="142">
        <f t="shared" si="24"/>
        <v>7</v>
      </c>
      <c r="BF62" s="142">
        <f t="shared" si="22"/>
        <v>4</v>
      </c>
      <c r="BG62" s="142">
        <f t="shared" si="28"/>
        <v>0</v>
      </c>
      <c r="BH62" s="144">
        <f t="shared" si="25"/>
        <v>10</v>
      </c>
      <c r="BI62" s="145">
        <f t="shared" si="29"/>
        <v>52</v>
      </c>
      <c r="BJ62" s="74"/>
    </row>
    <row r="63" spans="1:62" ht="15.75" x14ac:dyDescent="0.25">
      <c r="A63" s="217">
        <v>2011</v>
      </c>
      <c r="B63" s="218"/>
      <c r="C63" s="166" t="s">
        <v>28</v>
      </c>
      <c r="D63" s="17" t="s">
        <v>35</v>
      </c>
      <c r="E63" s="17" t="s">
        <v>35</v>
      </c>
      <c r="F63" s="16" t="s">
        <v>35</v>
      </c>
      <c r="G63" s="16" t="s">
        <v>35</v>
      </c>
      <c r="H63" s="16" t="s">
        <v>35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 t="s">
        <v>43</v>
      </c>
      <c r="T63" s="16" t="s">
        <v>43</v>
      </c>
      <c r="U63" s="16" t="s">
        <v>43</v>
      </c>
      <c r="V63" s="16" t="s">
        <v>43</v>
      </c>
      <c r="W63" s="16" t="s">
        <v>43</v>
      </c>
      <c r="X63" s="16" t="s">
        <v>31</v>
      </c>
      <c r="Y63" s="16" t="s">
        <v>31</v>
      </c>
      <c r="Z63" s="16" t="s">
        <v>31</v>
      </c>
      <c r="AA63" s="16" t="s">
        <v>31</v>
      </c>
      <c r="AB63" s="16" t="s">
        <v>43</v>
      </c>
      <c r="AC63" s="16" t="s">
        <v>43</v>
      </c>
      <c r="AD63" s="16" t="s">
        <v>43</v>
      </c>
      <c r="AE63" s="16" t="s">
        <v>30</v>
      </c>
      <c r="AF63" s="16" t="s">
        <v>30</v>
      </c>
      <c r="AG63" s="16" t="s">
        <v>30</v>
      </c>
      <c r="AH63" s="16" t="s">
        <v>30</v>
      </c>
      <c r="AI63" s="16" t="s">
        <v>30</v>
      </c>
      <c r="AJ63" s="16" t="s">
        <v>30</v>
      </c>
      <c r="AK63" s="16" t="s">
        <v>30</v>
      </c>
      <c r="AL63" s="16" t="s">
        <v>30</v>
      </c>
      <c r="AM63" s="16" t="s">
        <v>44</v>
      </c>
      <c r="AN63" s="16" t="s">
        <v>44</v>
      </c>
      <c r="AO63" s="16" t="s">
        <v>44</v>
      </c>
      <c r="AP63" s="16" t="s">
        <v>44</v>
      </c>
      <c r="AQ63" s="16" t="s">
        <v>44</v>
      </c>
      <c r="AR63" s="16" t="s">
        <v>44</v>
      </c>
      <c r="AS63" s="16" t="s">
        <v>44</v>
      </c>
      <c r="AT63" s="16" t="s">
        <v>44</v>
      </c>
      <c r="AU63" s="16" t="s">
        <v>44</v>
      </c>
      <c r="AV63" s="16" t="s">
        <v>44</v>
      </c>
      <c r="AW63" s="16" t="s">
        <v>44</v>
      </c>
      <c r="AX63" s="16" t="s">
        <v>44</v>
      </c>
      <c r="AY63" s="16" t="s">
        <v>44</v>
      </c>
      <c r="AZ63" s="16" t="s">
        <v>44</v>
      </c>
      <c r="BA63" s="16" t="s">
        <v>44</v>
      </c>
      <c r="BB63" s="16" t="s">
        <v>44</v>
      </c>
      <c r="BC63" s="126" t="s">
        <v>44</v>
      </c>
      <c r="BD63" s="168">
        <f t="shared" si="21"/>
        <v>10</v>
      </c>
      <c r="BE63" s="135">
        <f t="shared" si="24"/>
        <v>4</v>
      </c>
      <c r="BF63" s="135">
        <f t="shared" si="22"/>
        <v>5</v>
      </c>
      <c r="BG63" s="135">
        <f>COUNTIF(D63:AW63,"А")</f>
        <v>8</v>
      </c>
      <c r="BH63" s="138">
        <f t="shared" si="25"/>
        <v>8</v>
      </c>
      <c r="BI63" s="139">
        <f>SUM(BD63:BH63)</f>
        <v>35</v>
      </c>
      <c r="BJ63" s="74"/>
    </row>
    <row r="64" spans="1:62" ht="16.5" thickBot="1" x14ac:dyDescent="0.3">
      <c r="A64" s="180"/>
      <c r="B64" s="181"/>
      <c r="C64" s="77" t="s">
        <v>32</v>
      </c>
      <c r="D64" s="17" t="s">
        <v>35</v>
      </c>
      <c r="E64" s="17" t="s">
        <v>35</v>
      </c>
      <c r="F64" s="38" t="s">
        <v>35</v>
      </c>
      <c r="G64" s="38" t="s">
        <v>35</v>
      </c>
      <c r="H64" s="38" t="s">
        <v>35</v>
      </c>
      <c r="I64" s="38" t="s">
        <v>35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 t="s">
        <v>31</v>
      </c>
      <c r="Y64" s="38" t="s">
        <v>31</v>
      </c>
      <c r="Z64" s="38" t="s">
        <v>31</v>
      </c>
      <c r="AA64" s="38" t="s">
        <v>31</v>
      </c>
      <c r="AB64" s="38" t="s">
        <v>43</v>
      </c>
      <c r="AC64" s="38" t="s">
        <v>43</v>
      </c>
      <c r="AD64" s="38" t="s">
        <v>43</v>
      </c>
      <c r="AE64" s="38" t="s">
        <v>30</v>
      </c>
      <c r="AF64" s="38" t="s">
        <v>30</v>
      </c>
      <c r="AG64" s="38" t="s">
        <v>30</v>
      </c>
      <c r="AH64" s="38" t="s">
        <v>30</v>
      </c>
      <c r="AI64" s="38" t="s">
        <v>30</v>
      </c>
      <c r="AJ64" s="38" t="s">
        <v>30</v>
      </c>
      <c r="AK64" s="38" t="s">
        <v>30</v>
      </c>
      <c r="AL64" s="38" t="s">
        <v>30</v>
      </c>
      <c r="AM64" s="38" t="s">
        <v>44</v>
      </c>
      <c r="AN64" s="38" t="s">
        <v>44</v>
      </c>
      <c r="AO64" s="38" t="s">
        <v>44</v>
      </c>
      <c r="AP64" s="38" t="s">
        <v>44</v>
      </c>
      <c r="AQ64" s="38" t="s">
        <v>44</v>
      </c>
      <c r="AR64" s="38" t="s">
        <v>44</v>
      </c>
      <c r="AS64" s="38" t="s">
        <v>44</v>
      </c>
      <c r="AT64" s="38" t="s">
        <v>44</v>
      </c>
      <c r="AU64" s="38" t="s">
        <v>44</v>
      </c>
      <c r="AV64" s="38" t="s">
        <v>44</v>
      </c>
      <c r="AW64" s="38" t="s">
        <v>44</v>
      </c>
      <c r="AX64" s="38" t="s">
        <v>44</v>
      </c>
      <c r="AY64" s="38" t="s">
        <v>44</v>
      </c>
      <c r="AZ64" s="38" t="s">
        <v>44</v>
      </c>
      <c r="BA64" s="38" t="s">
        <v>44</v>
      </c>
      <c r="BB64" s="38" t="s">
        <v>44</v>
      </c>
      <c r="BC64" s="38" t="s">
        <v>44</v>
      </c>
      <c r="BD64" s="162">
        <f t="shared" si="21"/>
        <v>14</v>
      </c>
      <c r="BE64" s="148">
        <f t="shared" si="24"/>
        <v>4</v>
      </c>
      <c r="BF64" s="148">
        <f t="shared" si="22"/>
        <v>6</v>
      </c>
      <c r="BG64" s="148">
        <f t="shared" ref="BG64:BG65" si="30">COUNTIF(D64:AW64,"А")</f>
        <v>3</v>
      </c>
      <c r="BH64" s="149">
        <f t="shared" si="25"/>
        <v>8</v>
      </c>
      <c r="BI64" s="150">
        <f t="shared" ref="BI64:BI65" si="31">SUM(BD64:BH64)</f>
        <v>35</v>
      </c>
      <c r="BJ64" s="74"/>
    </row>
    <row r="65" spans="1:62" ht="16.5" thickBot="1" x14ac:dyDescent="0.3">
      <c r="A65" s="68"/>
      <c r="B65" s="68"/>
      <c r="C65" s="167" t="s">
        <v>33</v>
      </c>
      <c r="D65" s="32"/>
      <c r="E65" s="32"/>
      <c r="F65" s="32"/>
      <c r="G65" s="32"/>
      <c r="H65" s="32"/>
      <c r="I65" s="32" t="s">
        <v>31</v>
      </c>
      <c r="J65" s="32" t="s">
        <v>31</v>
      </c>
      <c r="K65" s="32" t="s">
        <v>31</v>
      </c>
      <c r="L65" s="32" t="s">
        <v>31</v>
      </c>
      <c r="M65" s="32" t="s">
        <v>43</v>
      </c>
      <c r="N65" s="32" t="s">
        <v>43</v>
      </c>
      <c r="O65" s="32" t="s">
        <v>43</v>
      </c>
      <c r="P65" s="32" t="s">
        <v>43</v>
      </c>
      <c r="Q65" s="32" t="s">
        <v>43</v>
      </c>
      <c r="R65" s="32" t="s">
        <v>43</v>
      </c>
      <c r="S65" s="32" t="s">
        <v>43</v>
      </c>
      <c r="T65" s="32" t="s">
        <v>43</v>
      </c>
      <c r="U65" s="32" t="s">
        <v>30</v>
      </c>
      <c r="V65" s="32" t="s">
        <v>30</v>
      </c>
      <c r="W65" s="32" t="s">
        <v>30</v>
      </c>
      <c r="X65" s="32" t="s">
        <v>30</v>
      </c>
      <c r="Y65" s="32" t="s">
        <v>30</v>
      </c>
      <c r="Z65" s="32" t="s">
        <v>30</v>
      </c>
      <c r="AA65" s="32" t="s">
        <v>30</v>
      </c>
      <c r="AB65" s="32" t="s">
        <v>30</v>
      </c>
      <c r="AC65" s="32" t="s">
        <v>44</v>
      </c>
      <c r="AD65" s="32" t="s">
        <v>44</v>
      </c>
      <c r="AE65" s="32" t="s">
        <v>44</v>
      </c>
      <c r="AF65" s="32" t="s">
        <v>44</v>
      </c>
      <c r="AG65" s="128" t="s">
        <v>44</v>
      </c>
      <c r="AH65" s="32" t="s">
        <v>44</v>
      </c>
      <c r="AI65" s="32" t="s">
        <v>44</v>
      </c>
      <c r="AJ65" s="32" t="s">
        <v>44</v>
      </c>
      <c r="AK65" s="32" t="s">
        <v>44</v>
      </c>
      <c r="AL65" s="32" t="s">
        <v>44</v>
      </c>
      <c r="AM65" s="32" t="s">
        <v>44</v>
      </c>
      <c r="AN65" s="32" t="s">
        <v>44</v>
      </c>
      <c r="AO65" s="32" t="s">
        <v>44</v>
      </c>
      <c r="AP65" s="32" t="s">
        <v>44</v>
      </c>
      <c r="AQ65" s="32" t="s">
        <v>44</v>
      </c>
      <c r="AR65" s="32" t="s">
        <v>44</v>
      </c>
      <c r="AS65" s="32" t="s">
        <v>44</v>
      </c>
      <c r="AT65" s="32" t="s">
        <v>44</v>
      </c>
      <c r="AU65" s="32" t="s">
        <v>44</v>
      </c>
      <c r="AV65" s="32" t="s">
        <v>44</v>
      </c>
      <c r="AW65" s="32" t="s">
        <v>44</v>
      </c>
      <c r="AX65" s="32" t="s">
        <v>44</v>
      </c>
      <c r="AY65" s="32" t="s">
        <v>44</v>
      </c>
      <c r="AZ65" s="32" t="s">
        <v>44</v>
      </c>
      <c r="BA65" s="32" t="s">
        <v>44</v>
      </c>
      <c r="BB65" s="129" t="s">
        <v>44</v>
      </c>
      <c r="BC65" s="67" t="s">
        <v>44</v>
      </c>
      <c r="BD65" s="161">
        <f t="shared" si="21"/>
        <v>5</v>
      </c>
      <c r="BE65" s="142">
        <f t="shared" si="24"/>
        <v>4</v>
      </c>
      <c r="BF65" s="142">
        <f t="shared" si="22"/>
        <v>0</v>
      </c>
      <c r="BG65" s="142">
        <f t="shared" si="30"/>
        <v>8</v>
      </c>
      <c r="BH65" s="144">
        <f t="shared" si="25"/>
        <v>8</v>
      </c>
      <c r="BI65" s="145">
        <f t="shared" si="31"/>
        <v>25</v>
      </c>
      <c r="BJ65" s="74"/>
    </row>
    <row r="66" spans="1:62" ht="15.75" x14ac:dyDescent="0.25">
      <c r="A66" s="74"/>
      <c r="B66" s="74"/>
      <c r="C66" s="81"/>
      <c r="D66" s="69"/>
      <c r="E66" s="69"/>
      <c r="F66" s="70"/>
      <c r="G66" s="71"/>
      <c r="H66" s="72"/>
      <c r="I66" s="72"/>
      <c r="J66" s="72"/>
      <c r="K66" s="72"/>
      <c r="L66" s="73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3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117"/>
      <c r="BE66" s="117"/>
      <c r="BF66" s="117"/>
      <c r="BG66" s="117"/>
      <c r="BH66" s="127"/>
      <c r="BI66" s="117"/>
      <c r="BJ66" s="74"/>
    </row>
    <row r="67" spans="1:62" ht="15.75" x14ac:dyDescent="0.25">
      <c r="A67" s="74"/>
      <c r="B67" s="74"/>
      <c r="C67" s="56" t="s">
        <v>45</v>
      </c>
      <c r="D67" s="6"/>
      <c r="E67" s="57"/>
      <c r="F67" s="56"/>
      <c r="G67" s="56"/>
      <c r="H67" s="56"/>
      <c r="I67" s="56"/>
      <c r="J67" s="56"/>
      <c r="K67" s="56"/>
      <c r="L67" s="56"/>
      <c r="M67" s="6"/>
      <c r="N67" s="6"/>
      <c r="O67" s="6"/>
      <c r="P67" s="6"/>
      <c r="Q67" s="6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</row>
    <row r="68" spans="1:62" ht="15.75" x14ac:dyDescent="0.25">
      <c r="A68" s="74"/>
      <c r="B68" s="74"/>
      <c r="C68" s="6"/>
      <c r="D68" s="6"/>
      <c r="E68" s="57" t="s">
        <v>46</v>
      </c>
      <c r="F68" s="56"/>
      <c r="G68" s="56" t="s">
        <v>47</v>
      </c>
      <c r="H68" s="56"/>
      <c r="I68" s="56"/>
      <c r="J68" s="56"/>
      <c r="K68" s="56"/>
      <c r="L68" s="56"/>
      <c r="M68" s="6"/>
      <c r="N68" s="6"/>
      <c r="O68" s="6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134" t="s">
        <v>71</v>
      </c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</row>
    <row r="69" spans="1:62" ht="15.75" x14ac:dyDescent="0.25">
      <c r="A69" s="74"/>
      <c r="B69" s="74"/>
      <c r="C69" s="6"/>
      <c r="D69" s="6"/>
      <c r="E69" s="57" t="s">
        <v>48</v>
      </c>
      <c r="F69" s="56"/>
      <c r="G69" s="56" t="s">
        <v>49</v>
      </c>
      <c r="H69" s="56"/>
      <c r="I69" s="56"/>
      <c r="J69" s="56"/>
      <c r="K69" s="56"/>
      <c r="L69" s="56"/>
      <c r="M69" s="6"/>
      <c r="N69" s="6"/>
      <c r="O69" s="6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</row>
    <row r="70" spans="1:62" ht="15.75" x14ac:dyDescent="0.25">
      <c r="A70" s="74"/>
      <c r="B70" s="74"/>
      <c r="C70" s="6"/>
      <c r="D70" s="6"/>
      <c r="E70" s="57" t="s">
        <v>50</v>
      </c>
      <c r="F70" s="56"/>
      <c r="G70" s="56" t="s">
        <v>51</v>
      </c>
      <c r="H70" s="56"/>
      <c r="I70" s="56"/>
      <c r="J70" s="56"/>
      <c r="K70" s="56"/>
      <c r="L70" s="56"/>
      <c r="M70" s="6"/>
      <c r="N70" s="6"/>
      <c r="O70" s="6"/>
      <c r="P70" s="74"/>
      <c r="Q70" s="74"/>
      <c r="R70" s="74"/>
      <c r="S70" s="74"/>
      <c r="T70" s="74"/>
      <c r="U70" s="74"/>
      <c r="V70" s="74"/>
      <c r="W70" s="74"/>
      <c r="X70" s="133" t="s">
        <v>28</v>
      </c>
      <c r="Y70" s="132"/>
      <c r="Z70" s="132"/>
      <c r="AA70" s="132"/>
      <c r="AB70" s="74"/>
      <c r="AC70" s="134" t="s">
        <v>66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 t="s">
        <v>76</v>
      </c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</row>
    <row r="71" spans="1:62" ht="15.75" x14ac:dyDescent="0.25">
      <c r="A71" s="74"/>
      <c r="B71" s="74"/>
      <c r="C71" s="6"/>
      <c r="D71" s="6"/>
      <c r="E71" s="57" t="s">
        <v>43</v>
      </c>
      <c r="F71" s="56"/>
      <c r="G71" s="56" t="s">
        <v>52</v>
      </c>
      <c r="H71" s="56"/>
      <c r="I71" s="56"/>
      <c r="J71" s="56"/>
      <c r="K71" s="56"/>
      <c r="L71" s="56"/>
      <c r="M71" s="6"/>
      <c r="N71" s="6"/>
      <c r="O71" s="6"/>
      <c r="P71" s="74"/>
      <c r="Q71" s="74"/>
      <c r="R71" s="74"/>
      <c r="S71" s="74"/>
      <c r="T71" s="74"/>
      <c r="U71" s="74"/>
      <c r="V71" s="74"/>
      <c r="W71" s="74"/>
      <c r="X71" s="133" t="s">
        <v>32</v>
      </c>
      <c r="Y71" s="132"/>
      <c r="Z71" s="132"/>
      <c r="AA71" s="132"/>
      <c r="AB71" s="74" t="s">
        <v>65</v>
      </c>
      <c r="AC71" s="134" t="s">
        <v>67</v>
      </c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 t="s">
        <v>77</v>
      </c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</row>
    <row r="72" spans="1:62" ht="16.5" thickBot="1" x14ac:dyDescent="0.3">
      <c r="A72" s="74"/>
      <c r="B72" s="74"/>
      <c r="C72" s="6"/>
      <c r="D72" s="6"/>
      <c r="E72" s="58"/>
      <c r="F72" s="6"/>
      <c r="G72" s="56" t="s">
        <v>53</v>
      </c>
      <c r="H72" s="6"/>
      <c r="I72" s="6"/>
      <c r="J72" s="6"/>
      <c r="K72" s="6"/>
      <c r="L72" s="6"/>
      <c r="M72" s="6"/>
      <c r="N72" s="6"/>
      <c r="O72" s="6"/>
      <c r="P72" s="74"/>
      <c r="Q72" s="74"/>
      <c r="R72" s="74"/>
      <c r="S72" s="74"/>
      <c r="T72" s="74"/>
      <c r="U72" s="74"/>
      <c r="V72" s="74"/>
      <c r="W72" s="74"/>
      <c r="X72" s="133" t="s">
        <v>33</v>
      </c>
      <c r="Y72" s="132"/>
      <c r="Z72" s="132"/>
      <c r="AA72" s="132"/>
      <c r="AB72" s="74" t="s">
        <v>65</v>
      </c>
      <c r="AC72" s="134" t="s">
        <v>68</v>
      </c>
      <c r="AD72" s="74"/>
      <c r="AE72" s="74"/>
      <c r="AF72" s="74"/>
      <c r="AG72" s="74"/>
      <c r="AH72" s="74"/>
      <c r="AI72" s="74"/>
      <c r="AJ72" s="74"/>
      <c r="AK72" s="74"/>
      <c r="AL72" s="74"/>
      <c r="AM72" s="74" t="s">
        <v>75</v>
      </c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</row>
    <row r="73" spans="1:62" ht="16.5" thickBot="1" x14ac:dyDescent="0.3">
      <c r="C73" s="74"/>
      <c r="D73" s="74"/>
      <c r="E73" s="59" t="s">
        <v>44</v>
      </c>
      <c r="F73" s="74"/>
      <c r="G73" s="56" t="s">
        <v>54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133"/>
      <c r="Y73" s="74"/>
      <c r="Z73" s="74"/>
      <c r="AA73" s="74"/>
      <c r="AB73" s="74"/>
      <c r="AC73" s="13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</row>
  </sheetData>
  <mergeCells count="33">
    <mergeCell ref="BD8:BD11"/>
    <mergeCell ref="A28:B28"/>
    <mergeCell ref="A27:B27"/>
    <mergeCell ref="A25:B25"/>
    <mergeCell ref="A24:B24"/>
    <mergeCell ref="A22:B22"/>
    <mergeCell ref="A21:B21"/>
    <mergeCell ref="A17:B17"/>
    <mergeCell ref="A16:B16"/>
    <mergeCell ref="A15:B15"/>
    <mergeCell ref="A14:B14"/>
    <mergeCell ref="A13:B13"/>
    <mergeCell ref="A12:B12"/>
    <mergeCell ref="A10:B11"/>
    <mergeCell ref="A62:B62"/>
    <mergeCell ref="A63:B63"/>
    <mergeCell ref="A51:B51"/>
    <mergeCell ref="A54:B54"/>
    <mergeCell ref="A55:B55"/>
    <mergeCell ref="A57:B57"/>
    <mergeCell ref="A58:B58"/>
    <mergeCell ref="A60:B60"/>
    <mergeCell ref="BI50:BI53"/>
    <mergeCell ref="BD50:BD53"/>
    <mergeCell ref="BE50:BE53"/>
    <mergeCell ref="BF50:BF53"/>
    <mergeCell ref="BG50:BG53"/>
    <mergeCell ref="BH50:BH53"/>
    <mergeCell ref="BH8:BH11"/>
    <mergeCell ref="BI8:BI11"/>
    <mergeCell ref="BE8:BE11"/>
    <mergeCell ref="BF8:BF11"/>
    <mergeCell ref="BG8:BG11"/>
  </mergeCells>
  <pageMargins left="0.7" right="0.7" top="0.75" bottom="0.75" header="0.3" footer="0.3"/>
  <pageSetup paperSize="9" scale="69" fitToHeight="0" orientation="landscape" horizontalDpi="0" verticalDpi="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0"/>
  <sheetViews>
    <sheetView tabSelected="1" topLeftCell="A4" workbookViewId="0">
      <selection activeCell="BQ27" sqref="BQ27"/>
    </sheetView>
  </sheetViews>
  <sheetFormatPr defaultRowHeight="15" x14ac:dyDescent="0.25"/>
  <cols>
    <col min="2" max="2" width="10.7109375" bestFit="1" customWidth="1"/>
    <col min="3" max="33" width="2.7109375" bestFit="1" customWidth="1"/>
    <col min="34" max="35" width="3.28515625" bestFit="1" customWidth="1"/>
    <col min="36" max="37" width="2.7109375" bestFit="1" customWidth="1"/>
    <col min="38" max="38" width="3.28515625" bestFit="1" customWidth="1"/>
    <col min="39" max="54" width="2.7109375" bestFit="1" customWidth="1"/>
    <col min="55" max="60" width="3.28515625" bestFit="1" customWidth="1"/>
  </cols>
  <sheetData>
    <row r="1" spans="1:61" ht="18.75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82" t="s">
        <v>0</v>
      </c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1"/>
      <c r="AX2" s="1"/>
      <c r="AY2" s="1"/>
      <c r="AZ2" s="1"/>
      <c r="BA2" s="1"/>
      <c r="BB2" s="2"/>
      <c r="BC2" s="1"/>
      <c r="BE2" s="1"/>
      <c r="BF2" s="1"/>
      <c r="BG2" s="1"/>
      <c r="BH2" s="1"/>
      <c r="BI2" s="1"/>
    </row>
    <row r="3" spans="1:61" ht="18.75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4" t="s">
        <v>2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1"/>
      <c r="AX3" s="1"/>
      <c r="AY3" s="1"/>
      <c r="AZ3" s="1"/>
      <c r="BA3" s="1"/>
      <c r="BB3" s="1"/>
      <c r="BC3" s="2" t="s">
        <v>1</v>
      </c>
      <c r="BD3" s="1"/>
      <c r="BE3" s="1"/>
      <c r="BF3" s="1"/>
      <c r="BG3" s="1"/>
      <c r="BH3" s="1"/>
      <c r="BI3" s="1"/>
    </row>
    <row r="4" spans="1:61" ht="15.75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5"/>
      <c r="AA4" s="5"/>
      <c r="AB4" s="5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2" t="s">
        <v>3</v>
      </c>
      <c r="AY4" s="3"/>
      <c r="BA4" s="3"/>
      <c r="BC4" s="3"/>
      <c r="BD4" s="3"/>
      <c r="BE4" s="3"/>
      <c r="BF4" s="3"/>
      <c r="BG4" s="3"/>
      <c r="BH4" s="3"/>
      <c r="BI4" s="3"/>
    </row>
    <row r="5" spans="1:61" ht="18.75" x14ac:dyDescent="0.3">
      <c r="A5" s="6"/>
      <c r="B5" s="6"/>
      <c r="C5" s="6"/>
      <c r="D5" s="6"/>
      <c r="E5" s="6"/>
      <c r="F5" s="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6"/>
      <c r="W5" s="6"/>
      <c r="X5" s="6"/>
      <c r="Y5" s="6"/>
      <c r="Z5" s="6"/>
      <c r="AA5" s="82" t="s">
        <v>79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74"/>
      <c r="AO5" s="6"/>
      <c r="AP5" s="6"/>
      <c r="AQ5" s="6"/>
      <c r="AR5" s="74" t="s">
        <v>72</v>
      </c>
      <c r="AS5" s="6"/>
      <c r="AU5" s="6"/>
      <c r="AV5" s="6"/>
      <c r="AW5" s="6"/>
      <c r="AX5" s="6"/>
      <c r="AY5" s="6"/>
      <c r="AZ5" s="6"/>
      <c r="BA5" s="74"/>
      <c r="BB5" s="6"/>
      <c r="BC5" s="81"/>
      <c r="BD5" s="188"/>
      <c r="BE5" s="185"/>
      <c r="BF5" s="185"/>
      <c r="BG5" s="189"/>
      <c r="BH5" s="2" t="s">
        <v>95</v>
      </c>
      <c r="BI5" s="7"/>
    </row>
    <row r="6" spans="1:6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5" t="s">
        <v>59</v>
      </c>
      <c r="AX6" s="74"/>
      <c r="AY6" s="74"/>
      <c r="AZ6" s="74"/>
      <c r="BA6" s="74"/>
      <c r="BB6" s="74"/>
      <c r="BC6" s="75"/>
      <c r="BD6" s="75"/>
      <c r="BE6" s="75"/>
      <c r="BF6" s="278">
        <v>2015</v>
      </c>
      <c r="BG6" s="278"/>
      <c r="BH6" s="278"/>
      <c r="BI6" s="278"/>
    </row>
    <row r="8" spans="1:61" ht="15.75" thickBot="1" x14ac:dyDescent="0.3"/>
    <row r="9" spans="1:61" ht="15.75" thickBot="1" x14ac:dyDescent="0.3">
      <c r="A9" s="210" t="s">
        <v>6</v>
      </c>
      <c r="B9" s="118"/>
      <c r="C9" s="92" t="s">
        <v>7</v>
      </c>
      <c r="D9" s="92"/>
      <c r="E9" s="92"/>
      <c r="F9" s="93"/>
      <c r="G9" s="94"/>
      <c r="H9" s="92" t="s">
        <v>8</v>
      </c>
      <c r="I9" s="92"/>
      <c r="J9" s="93"/>
      <c r="K9" s="95"/>
      <c r="L9" s="92" t="s">
        <v>9</v>
      </c>
      <c r="M9" s="92"/>
      <c r="N9" s="92"/>
      <c r="O9" s="93"/>
      <c r="P9" s="96" t="s">
        <v>10</v>
      </c>
      <c r="Q9" s="92"/>
      <c r="R9" s="92"/>
      <c r="S9" s="92"/>
      <c r="T9" s="97"/>
      <c r="U9" s="96" t="s">
        <v>11</v>
      </c>
      <c r="V9" s="92"/>
      <c r="W9" s="92"/>
      <c r="X9" s="97"/>
      <c r="Y9" s="96" t="s">
        <v>12</v>
      </c>
      <c r="Z9" s="92"/>
      <c r="AA9" s="92"/>
      <c r="AB9" s="97"/>
      <c r="AC9" s="96" t="s">
        <v>13</v>
      </c>
      <c r="AD9" s="92"/>
      <c r="AE9" s="92"/>
      <c r="AF9" s="93"/>
      <c r="AG9" s="95"/>
      <c r="AH9" s="92" t="s">
        <v>14</v>
      </c>
      <c r="AI9" s="92"/>
      <c r="AJ9" s="92"/>
      <c r="AK9" s="98"/>
      <c r="AL9" s="96" t="s">
        <v>15</v>
      </c>
      <c r="AM9" s="92"/>
      <c r="AN9" s="92"/>
      <c r="AO9" s="93"/>
      <c r="AP9" s="96" t="s">
        <v>16</v>
      </c>
      <c r="AQ9" s="92"/>
      <c r="AR9" s="92"/>
      <c r="AS9" s="92"/>
      <c r="AT9" s="97"/>
      <c r="AU9" s="92" t="s">
        <v>17</v>
      </c>
      <c r="AV9" s="92"/>
      <c r="AW9" s="92"/>
      <c r="AX9" s="97"/>
      <c r="AY9" s="92" t="s">
        <v>18</v>
      </c>
      <c r="AZ9" s="92"/>
      <c r="BA9" s="92"/>
      <c r="BB9" s="92"/>
      <c r="BC9" s="242" t="s">
        <v>19</v>
      </c>
      <c r="BD9" s="245" t="s">
        <v>20</v>
      </c>
      <c r="BE9" s="245" t="s">
        <v>21</v>
      </c>
      <c r="BF9" s="234" t="s">
        <v>22</v>
      </c>
      <c r="BG9" s="234" t="s">
        <v>23</v>
      </c>
      <c r="BH9" s="237" t="s">
        <v>24</v>
      </c>
    </row>
    <row r="10" spans="1:61" ht="15.75" thickBot="1" x14ac:dyDescent="0.3">
      <c r="A10" s="210" t="s">
        <v>25</v>
      </c>
      <c r="B10" s="119"/>
      <c r="C10" s="99">
        <v>1</v>
      </c>
      <c r="D10" s="209">
        <v>2</v>
      </c>
      <c r="E10" s="209">
        <v>3</v>
      </c>
      <c r="F10" s="101">
        <v>4</v>
      </c>
      <c r="G10" s="102">
        <v>5</v>
      </c>
      <c r="H10" s="101">
        <v>6</v>
      </c>
      <c r="I10" s="101">
        <v>7</v>
      </c>
      <c r="J10" s="101">
        <v>8</v>
      </c>
      <c r="K10" s="102">
        <v>9</v>
      </c>
      <c r="L10" s="101">
        <v>10</v>
      </c>
      <c r="M10" s="101">
        <v>11</v>
      </c>
      <c r="N10" s="101">
        <v>12</v>
      </c>
      <c r="O10" s="101">
        <v>13</v>
      </c>
      <c r="P10" s="101">
        <v>14</v>
      </c>
      <c r="Q10" s="101">
        <v>15</v>
      </c>
      <c r="R10" s="101">
        <v>16</v>
      </c>
      <c r="S10" s="101">
        <v>17</v>
      </c>
      <c r="T10" s="102">
        <v>18</v>
      </c>
      <c r="U10" s="101">
        <v>19</v>
      </c>
      <c r="V10" s="101">
        <v>20</v>
      </c>
      <c r="W10" s="101">
        <v>21</v>
      </c>
      <c r="X10" s="102">
        <v>22</v>
      </c>
      <c r="Y10" s="101">
        <v>23</v>
      </c>
      <c r="Z10" s="101">
        <v>24</v>
      </c>
      <c r="AA10" s="101">
        <v>25</v>
      </c>
      <c r="AB10" s="102">
        <v>26</v>
      </c>
      <c r="AC10" s="101">
        <v>27</v>
      </c>
      <c r="AD10" s="101">
        <v>28</v>
      </c>
      <c r="AE10" s="101">
        <v>29</v>
      </c>
      <c r="AF10" s="101">
        <v>30</v>
      </c>
      <c r="AG10" s="102">
        <v>31</v>
      </c>
      <c r="AH10" s="101">
        <v>32</v>
      </c>
      <c r="AI10" s="101">
        <v>33</v>
      </c>
      <c r="AJ10" s="101">
        <v>34</v>
      </c>
      <c r="AK10" s="102">
        <v>35</v>
      </c>
      <c r="AL10" s="101">
        <v>36</v>
      </c>
      <c r="AM10" s="101">
        <v>37</v>
      </c>
      <c r="AN10" s="101">
        <v>38</v>
      </c>
      <c r="AO10" s="101">
        <v>39</v>
      </c>
      <c r="AP10" s="101">
        <v>40</v>
      </c>
      <c r="AQ10" s="101">
        <v>41</v>
      </c>
      <c r="AR10" s="101">
        <v>42</v>
      </c>
      <c r="AS10" s="101">
        <v>43</v>
      </c>
      <c r="AT10" s="102">
        <v>44</v>
      </c>
      <c r="AU10" s="103">
        <v>45</v>
      </c>
      <c r="AV10" s="101">
        <v>46</v>
      </c>
      <c r="AW10" s="101">
        <v>47</v>
      </c>
      <c r="AX10" s="102">
        <v>48</v>
      </c>
      <c r="AY10" s="101">
        <v>49</v>
      </c>
      <c r="AZ10" s="101">
        <v>50</v>
      </c>
      <c r="BA10" s="101">
        <v>51</v>
      </c>
      <c r="BB10" s="209">
        <v>52</v>
      </c>
      <c r="BC10" s="243"/>
      <c r="BD10" s="246"/>
      <c r="BE10" s="246"/>
      <c r="BF10" s="248"/>
      <c r="BG10" s="235"/>
      <c r="BH10" s="238"/>
    </row>
    <row r="11" spans="1:61" x14ac:dyDescent="0.25">
      <c r="A11" s="279" t="s">
        <v>84</v>
      </c>
      <c r="B11" s="120" t="s">
        <v>26</v>
      </c>
      <c r="C11" s="109">
        <v>31</v>
      </c>
      <c r="D11" s="110">
        <v>7</v>
      </c>
      <c r="E11" s="110">
        <v>14</v>
      </c>
      <c r="F11" s="111">
        <v>21</v>
      </c>
      <c r="G11" s="112">
        <v>28</v>
      </c>
      <c r="H11" s="112">
        <v>6</v>
      </c>
      <c r="I11" s="112">
        <v>12</v>
      </c>
      <c r="J11" s="112">
        <v>19</v>
      </c>
      <c r="K11" s="112">
        <v>26</v>
      </c>
      <c r="L11" s="112">
        <v>3</v>
      </c>
      <c r="M11" s="112">
        <v>9</v>
      </c>
      <c r="N11" s="112">
        <v>16</v>
      </c>
      <c r="O11" s="112">
        <v>23</v>
      </c>
      <c r="P11" s="112">
        <v>30</v>
      </c>
      <c r="Q11" s="112">
        <v>7</v>
      </c>
      <c r="R11" s="112">
        <v>14</v>
      </c>
      <c r="S11" s="112">
        <v>21</v>
      </c>
      <c r="T11" s="112">
        <v>28</v>
      </c>
      <c r="U11" s="112">
        <v>4</v>
      </c>
      <c r="V11" s="112">
        <v>11</v>
      </c>
      <c r="W11" s="112">
        <v>17</v>
      </c>
      <c r="X11" s="112">
        <v>24</v>
      </c>
      <c r="Y11" s="112">
        <v>1</v>
      </c>
      <c r="Z11" s="112">
        <v>8</v>
      </c>
      <c r="AA11" s="112">
        <v>15</v>
      </c>
      <c r="AB11" s="112">
        <v>22</v>
      </c>
      <c r="AC11" s="112">
        <v>29</v>
      </c>
      <c r="AD11" s="112">
        <v>7</v>
      </c>
      <c r="AE11" s="112">
        <v>14</v>
      </c>
      <c r="AF11" s="112">
        <v>21</v>
      </c>
      <c r="AG11" s="112">
        <v>28</v>
      </c>
      <c r="AH11" s="112">
        <v>4</v>
      </c>
      <c r="AI11" s="112">
        <v>11</v>
      </c>
      <c r="AJ11" s="112">
        <v>18</v>
      </c>
      <c r="AK11" s="112">
        <v>25</v>
      </c>
      <c r="AL11" s="112">
        <v>2</v>
      </c>
      <c r="AM11" s="112">
        <v>9</v>
      </c>
      <c r="AN11" s="112">
        <v>16</v>
      </c>
      <c r="AO11" s="112">
        <v>23</v>
      </c>
      <c r="AP11" s="112">
        <v>30</v>
      </c>
      <c r="AQ11" s="112">
        <v>6</v>
      </c>
      <c r="AR11" s="112">
        <v>13</v>
      </c>
      <c r="AS11" s="112">
        <v>20</v>
      </c>
      <c r="AT11" s="112">
        <v>27</v>
      </c>
      <c r="AU11" s="113">
        <v>4</v>
      </c>
      <c r="AV11" s="112">
        <v>11</v>
      </c>
      <c r="AW11" s="112">
        <v>18</v>
      </c>
      <c r="AX11" s="112">
        <v>25</v>
      </c>
      <c r="AY11" s="112">
        <v>1</v>
      </c>
      <c r="AZ11" s="112">
        <v>8</v>
      </c>
      <c r="BA11" s="112">
        <v>15</v>
      </c>
      <c r="BB11" s="154">
        <v>22</v>
      </c>
      <c r="BC11" s="243"/>
      <c r="BD11" s="246"/>
      <c r="BE11" s="246"/>
      <c r="BF11" s="248"/>
      <c r="BG11" s="235"/>
      <c r="BH11" s="238"/>
    </row>
    <row r="12" spans="1:61" ht="15.75" thickBot="1" x14ac:dyDescent="0.3">
      <c r="A12" s="280"/>
      <c r="B12" s="121"/>
      <c r="C12" s="104">
        <v>6</v>
      </c>
      <c r="D12" s="105">
        <v>13</v>
      </c>
      <c r="E12" s="105">
        <v>20</v>
      </c>
      <c r="F12" s="106">
        <v>27</v>
      </c>
      <c r="G12" s="106">
        <v>4</v>
      </c>
      <c r="H12" s="107">
        <v>11</v>
      </c>
      <c r="I12" s="107">
        <v>18</v>
      </c>
      <c r="J12" s="107">
        <v>25</v>
      </c>
      <c r="K12" s="107">
        <v>1</v>
      </c>
      <c r="L12" s="107">
        <v>8</v>
      </c>
      <c r="M12" s="107">
        <v>15</v>
      </c>
      <c r="N12" s="107">
        <v>22</v>
      </c>
      <c r="O12" s="107">
        <v>29</v>
      </c>
      <c r="P12" s="107">
        <v>6</v>
      </c>
      <c r="Q12" s="107">
        <v>13</v>
      </c>
      <c r="R12" s="107">
        <v>20</v>
      </c>
      <c r="S12" s="107">
        <v>27</v>
      </c>
      <c r="T12" s="107">
        <v>3</v>
      </c>
      <c r="U12" s="107">
        <v>10</v>
      </c>
      <c r="V12" s="107">
        <v>17</v>
      </c>
      <c r="W12" s="107">
        <v>24</v>
      </c>
      <c r="X12" s="107">
        <v>31</v>
      </c>
      <c r="Y12" s="107">
        <v>7</v>
      </c>
      <c r="Z12" s="107">
        <v>14</v>
      </c>
      <c r="AA12" s="107">
        <v>21</v>
      </c>
      <c r="AB12" s="107">
        <v>28</v>
      </c>
      <c r="AC12" s="107">
        <v>6</v>
      </c>
      <c r="AD12" s="107">
        <v>13</v>
      </c>
      <c r="AE12" s="107">
        <v>20</v>
      </c>
      <c r="AF12" s="107">
        <v>27</v>
      </c>
      <c r="AG12" s="107">
        <v>3</v>
      </c>
      <c r="AH12" s="107">
        <v>10</v>
      </c>
      <c r="AI12" s="107">
        <v>17</v>
      </c>
      <c r="AJ12" s="107">
        <v>24</v>
      </c>
      <c r="AK12" s="107">
        <v>1</v>
      </c>
      <c r="AL12" s="107">
        <v>8</v>
      </c>
      <c r="AM12" s="107">
        <v>15</v>
      </c>
      <c r="AN12" s="107">
        <v>22</v>
      </c>
      <c r="AO12" s="107">
        <v>29</v>
      </c>
      <c r="AP12" s="107">
        <v>5</v>
      </c>
      <c r="AQ12" s="107">
        <v>12</v>
      </c>
      <c r="AR12" s="107">
        <v>19</v>
      </c>
      <c r="AS12" s="107">
        <v>26</v>
      </c>
      <c r="AT12" s="107">
        <v>3</v>
      </c>
      <c r="AU12" s="108">
        <v>10</v>
      </c>
      <c r="AV12" s="107">
        <v>17</v>
      </c>
      <c r="AW12" s="107">
        <v>24</v>
      </c>
      <c r="AX12" s="107">
        <v>31</v>
      </c>
      <c r="AY12" s="107">
        <v>7</v>
      </c>
      <c r="AZ12" s="107">
        <v>14</v>
      </c>
      <c r="BA12" s="107">
        <v>21</v>
      </c>
      <c r="BB12" s="155">
        <v>28</v>
      </c>
      <c r="BC12" s="244"/>
      <c r="BD12" s="247"/>
      <c r="BE12" s="247"/>
      <c r="BF12" s="249"/>
      <c r="BG12" s="236"/>
      <c r="BH12" s="239"/>
    </row>
    <row r="13" spans="1:61" ht="15.75" x14ac:dyDescent="0.25">
      <c r="A13" s="273" t="s">
        <v>85</v>
      </c>
      <c r="B13" s="131" t="s">
        <v>76</v>
      </c>
      <c r="C13" s="8"/>
      <c r="D13" s="9"/>
      <c r="E13" s="37"/>
      <c r="F13" s="9"/>
      <c r="G13" s="13"/>
      <c r="H13" s="13"/>
      <c r="I13" s="13"/>
      <c r="J13" s="13"/>
      <c r="K13" s="212"/>
      <c r="L13" s="13"/>
      <c r="M13" s="13"/>
      <c r="N13" s="13"/>
      <c r="O13" s="13" t="s">
        <v>29</v>
      </c>
      <c r="P13" s="13"/>
      <c r="Q13" s="13"/>
      <c r="R13" s="13"/>
      <c r="S13" s="17"/>
      <c r="T13" s="16" t="s">
        <v>30</v>
      </c>
      <c r="U13" s="16" t="s">
        <v>30</v>
      </c>
      <c r="V13" s="17"/>
      <c r="W13" s="16"/>
      <c r="X13" s="16"/>
      <c r="Y13" s="16"/>
      <c r="Z13" s="16"/>
      <c r="AA13" s="16"/>
      <c r="AB13" s="16"/>
      <c r="AC13" s="16"/>
      <c r="AD13" s="211"/>
      <c r="AE13" s="16"/>
      <c r="AF13" s="16"/>
      <c r="AG13" s="16"/>
      <c r="AH13" s="16"/>
      <c r="AI13" s="16"/>
      <c r="AJ13" s="16"/>
      <c r="AK13" s="16"/>
      <c r="AL13" s="16"/>
      <c r="AM13" s="16" t="s">
        <v>31</v>
      </c>
      <c r="AN13" s="16" t="s">
        <v>31</v>
      </c>
      <c r="AO13" s="16" t="s">
        <v>31</v>
      </c>
      <c r="AP13" s="16" t="s">
        <v>31</v>
      </c>
      <c r="AQ13" s="16" t="s">
        <v>31</v>
      </c>
      <c r="AR13" s="16" t="s">
        <v>30</v>
      </c>
      <c r="AS13" s="16" t="s">
        <v>30</v>
      </c>
      <c r="AT13" s="16" t="s">
        <v>30</v>
      </c>
      <c r="AU13" s="16" t="s">
        <v>30</v>
      </c>
      <c r="AV13" s="16" t="s">
        <v>30</v>
      </c>
      <c r="AW13" s="16" t="s">
        <v>30</v>
      </c>
      <c r="AX13" s="16" t="s">
        <v>30</v>
      </c>
      <c r="AY13" s="16" t="s">
        <v>30</v>
      </c>
      <c r="AZ13" s="16" t="s">
        <v>30</v>
      </c>
      <c r="BA13" s="16" t="s">
        <v>30</v>
      </c>
      <c r="BB13" s="60" t="s">
        <v>30</v>
      </c>
      <c r="BC13" s="159">
        <f t="shared" ref="BC13:BC29" si="0">COUNTBLANK(C13:BB13)</f>
        <v>33</v>
      </c>
      <c r="BD13" s="136">
        <f>COUNTIF(C13:AV13,"с")+COUNTIF(C13:AV13,"У")</f>
        <v>6</v>
      </c>
      <c r="BE13" s="135">
        <f t="shared" ref="BE13:BE25" si="1">COUNTIF(C13:BB13,"п")</f>
        <v>0</v>
      </c>
      <c r="BF13" s="137">
        <f t="shared" ref="BF13:BF19" si="2">COUNTIF(C13:AV13,"А")</f>
        <v>0</v>
      </c>
      <c r="BG13" s="138">
        <f>COUNTIF(C13:BB13,"к")</f>
        <v>13</v>
      </c>
      <c r="BH13" s="139">
        <f>SUM(BC13:BG13)</f>
        <v>52</v>
      </c>
    </row>
    <row r="14" spans="1:61" ht="15.75" x14ac:dyDescent="0.25">
      <c r="A14" s="274"/>
      <c r="B14" s="122" t="s">
        <v>77</v>
      </c>
      <c r="C14" s="8"/>
      <c r="D14" s="9"/>
      <c r="E14" s="37"/>
      <c r="F14" s="9"/>
      <c r="G14" s="13"/>
      <c r="H14" s="13"/>
      <c r="I14" s="13"/>
      <c r="J14" s="13"/>
      <c r="K14" s="212"/>
      <c r="L14" s="13"/>
      <c r="M14" s="13"/>
      <c r="N14" s="13"/>
      <c r="O14" s="13" t="s">
        <v>29</v>
      </c>
      <c r="P14" s="13"/>
      <c r="Q14" s="13"/>
      <c r="R14" s="13"/>
      <c r="S14" s="17"/>
      <c r="T14" s="13" t="s">
        <v>30</v>
      </c>
      <c r="U14" s="13" t="s">
        <v>30</v>
      </c>
      <c r="V14" s="17"/>
      <c r="W14" s="13"/>
      <c r="X14" s="13"/>
      <c r="Y14" s="13"/>
      <c r="Z14" s="13"/>
      <c r="AA14" s="13"/>
      <c r="AB14" s="13"/>
      <c r="AC14" s="13"/>
      <c r="AD14" s="212"/>
      <c r="AE14" s="13"/>
      <c r="AF14" s="13"/>
      <c r="AG14" s="13"/>
      <c r="AH14" s="13"/>
      <c r="AI14" s="13"/>
      <c r="AJ14" s="13"/>
      <c r="AK14" s="13"/>
      <c r="AL14" s="13"/>
      <c r="AM14" s="20" t="s">
        <v>31</v>
      </c>
      <c r="AN14" s="20" t="s">
        <v>31</v>
      </c>
      <c r="AO14" s="20" t="s">
        <v>31</v>
      </c>
      <c r="AP14" s="20" t="s">
        <v>31</v>
      </c>
      <c r="AQ14" s="20" t="s">
        <v>31</v>
      </c>
      <c r="AR14" s="20" t="s">
        <v>30</v>
      </c>
      <c r="AS14" s="20" t="s">
        <v>30</v>
      </c>
      <c r="AT14" s="20" t="s">
        <v>30</v>
      </c>
      <c r="AU14" s="13" t="s">
        <v>30</v>
      </c>
      <c r="AV14" s="13" t="s">
        <v>30</v>
      </c>
      <c r="AW14" s="13" t="s">
        <v>30</v>
      </c>
      <c r="AX14" s="13" t="s">
        <v>30</v>
      </c>
      <c r="AY14" s="13" t="s">
        <v>30</v>
      </c>
      <c r="AZ14" s="13" t="s">
        <v>30</v>
      </c>
      <c r="BA14" s="13" t="s">
        <v>30</v>
      </c>
      <c r="BB14" s="61" t="s">
        <v>30</v>
      </c>
      <c r="BC14" s="160">
        <f t="shared" si="0"/>
        <v>33</v>
      </c>
      <c r="BD14" s="137">
        <f t="shared" ref="BD14:BD16" si="3">COUNTIF(C14:AV14,"с")+COUNTIF(C14:AV14,"У")</f>
        <v>6</v>
      </c>
      <c r="BE14" s="137">
        <f t="shared" si="1"/>
        <v>0</v>
      </c>
      <c r="BF14" s="137">
        <f t="shared" si="2"/>
        <v>0</v>
      </c>
      <c r="BG14" s="140">
        <f t="shared" ref="BG14:BG25" si="4">COUNTIF(C14:BB14,"к")</f>
        <v>13</v>
      </c>
      <c r="BH14" s="141">
        <f t="shared" ref="BH14:BH16" si="5">SUM(BC14:BG14)</f>
        <v>52</v>
      </c>
    </row>
    <row r="15" spans="1:61" ht="15.75" x14ac:dyDescent="0.25">
      <c r="A15" s="274"/>
      <c r="B15" s="123" t="s">
        <v>75</v>
      </c>
      <c r="C15" s="21"/>
      <c r="D15" s="22"/>
      <c r="E15" s="213"/>
      <c r="F15" s="22"/>
      <c r="G15" s="17"/>
      <c r="H15" s="17"/>
      <c r="I15" s="17"/>
      <c r="J15" s="17"/>
      <c r="K15" s="130"/>
      <c r="L15" s="17"/>
      <c r="M15" s="17"/>
      <c r="N15" s="17"/>
      <c r="O15" s="17" t="s">
        <v>29</v>
      </c>
      <c r="P15" s="17"/>
      <c r="Q15" s="17"/>
      <c r="R15" s="17"/>
      <c r="S15" s="17"/>
      <c r="T15" s="17" t="s">
        <v>30</v>
      </c>
      <c r="U15" s="17" t="s">
        <v>30</v>
      </c>
      <c r="V15" s="17"/>
      <c r="W15" s="17"/>
      <c r="X15" s="17"/>
      <c r="Y15" s="17"/>
      <c r="Z15" s="17"/>
      <c r="AA15" s="17"/>
      <c r="AB15" s="17"/>
      <c r="AC15" s="17"/>
      <c r="AD15" s="130"/>
      <c r="AE15" s="17"/>
      <c r="AF15" s="17"/>
      <c r="AG15" s="17"/>
      <c r="AH15" s="17"/>
      <c r="AI15" s="17"/>
      <c r="AJ15" s="17"/>
      <c r="AK15" s="17"/>
      <c r="AL15" s="17"/>
      <c r="AM15" s="38" t="s">
        <v>31</v>
      </c>
      <c r="AN15" s="38" t="s">
        <v>31</v>
      </c>
      <c r="AO15" s="38" t="s">
        <v>31</v>
      </c>
      <c r="AP15" s="38" t="s">
        <v>31</v>
      </c>
      <c r="AQ15" s="38" t="s">
        <v>31</v>
      </c>
      <c r="AR15" s="38" t="s">
        <v>30</v>
      </c>
      <c r="AS15" s="38" t="s">
        <v>30</v>
      </c>
      <c r="AT15" s="38" t="s">
        <v>30</v>
      </c>
      <c r="AU15" s="17" t="s">
        <v>30</v>
      </c>
      <c r="AV15" s="17" t="s">
        <v>30</v>
      </c>
      <c r="AW15" s="17" t="s">
        <v>30</v>
      </c>
      <c r="AX15" s="17" t="s">
        <v>30</v>
      </c>
      <c r="AY15" s="17" t="s">
        <v>30</v>
      </c>
      <c r="AZ15" s="17" t="s">
        <v>30</v>
      </c>
      <c r="BA15" s="17" t="s">
        <v>30</v>
      </c>
      <c r="BB15" s="62" t="s">
        <v>30</v>
      </c>
      <c r="BC15" s="162">
        <v>36</v>
      </c>
      <c r="BD15" s="143">
        <v>6</v>
      </c>
      <c r="BE15" s="148">
        <v>0</v>
      </c>
      <c r="BF15" s="148">
        <v>0</v>
      </c>
      <c r="BG15" s="149">
        <v>10</v>
      </c>
      <c r="BH15" s="150">
        <v>52</v>
      </c>
    </row>
    <row r="16" spans="1:61" ht="16.5" thickBot="1" x14ac:dyDescent="0.3">
      <c r="A16" s="275"/>
      <c r="B16" s="123" t="s">
        <v>80</v>
      </c>
      <c r="C16" s="21"/>
      <c r="D16" s="22"/>
      <c r="E16" s="213"/>
      <c r="F16" s="22"/>
      <c r="G16" s="17"/>
      <c r="H16" s="17"/>
      <c r="I16" s="17"/>
      <c r="J16" s="17"/>
      <c r="K16" s="17"/>
      <c r="L16" s="17"/>
      <c r="M16" s="17"/>
      <c r="N16" s="17"/>
      <c r="O16" s="17" t="s">
        <v>29</v>
      </c>
      <c r="P16" s="17"/>
      <c r="Q16" s="17"/>
      <c r="R16" s="17"/>
      <c r="S16" s="17"/>
      <c r="T16" s="17" t="s">
        <v>30</v>
      </c>
      <c r="U16" s="17" t="s">
        <v>30</v>
      </c>
      <c r="V16" s="17"/>
      <c r="W16" s="17"/>
      <c r="X16" s="17"/>
      <c r="Y16" s="17"/>
      <c r="Z16" s="17"/>
      <c r="AA16" s="17"/>
      <c r="AB16" s="17"/>
      <c r="AC16" s="17"/>
      <c r="AD16" s="130"/>
      <c r="AE16" s="17"/>
      <c r="AF16" s="17"/>
      <c r="AG16" s="17"/>
      <c r="AH16" s="17"/>
      <c r="AI16" s="17"/>
      <c r="AJ16" s="17"/>
      <c r="AK16" s="17"/>
      <c r="AL16" s="17"/>
      <c r="AM16" s="17" t="s">
        <v>31</v>
      </c>
      <c r="AN16" s="17" t="s">
        <v>31</v>
      </c>
      <c r="AO16" s="17" t="s">
        <v>31</v>
      </c>
      <c r="AP16" s="17" t="s">
        <v>31</v>
      </c>
      <c r="AQ16" s="17" t="s">
        <v>31</v>
      </c>
      <c r="AR16" s="17" t="s">
        <v>30</v>
      </c>
      <c r="AS16" s="17" t="s">
        <v>30</v>
      </c>
      <c r="AT16" s="17" t="s">
        <v>30</v>
      </c>
      <c r="AU16" s="17" t="s">
        <v>30</v>
      </c>
      <c r="AV16" s="17" t="s">
        <v>30</v>
      </c>
      <c r="AW16" s="17" t="s">
        <v>30</v>
      </c>
      <c r="AX16" s="17" t="s">
        <v>30</v>
      </c>
      <c r="AY16" s="17" t="s">
        <v>30</v>
      </c>
      <c r="AZ16" s="17" t="s">
        <v>30</v>
      </c>
      <c r="BA16" s="17" t="s">
        <v>30</v>
      </c>
      <c r="BB16" s="62" t="s">
        <v>30</v>
      </c>
      <c r="BC16" s="161">
        <f t="shared" si="0"/>
        <v>33</v>
      </c>
      <c r="BD16" s="143">
        <f t="shared" si="3"/>
        <v>6</v>
      </c>
      <c r="BE16" s="142">
        <f t="shared" si="1"/>
        <v>0</v>
      </c>
      <c r="BF16" s="142">
        <f t="shared" si="2"/>
        <v>0</v>
      </c>
      <c r="BG16" s="144">
        <f t="shared" si="4"/>
        <v>13</v>
      </c>
      <c r="BH16" s="145">
        <f t="shared" si="5"/>
        <v>52</v>
      </c>
    </row>
    <row r="17" spans="1:61" ht="15.75" x14ac:dyDescent="0.25">
      <c r="A17" s="273" t="s">
        <v>86</v>
      </c>
      <c r="B17" s="124" t="s">
        <v>76</v>
      </c>
      <c r="C17" s="26"/>
      <c r="D17" s="27"/>
      <c r="E17" s="214"/>
      <c r="F17" s="29"/>
      <c r="G17" s="16"/>
      <c r="H17" s="16"/>
      <c r="I17" s="16"/>
      <c r="J17" s="16"/>
      <c r="K17" s="16"/>
      <c r="L17" s="29"/>
      <c r="M17" s="16" t="s">
        <v>31</v>
      </c>
      <c r="N17" s="16" t="s">
        <v>31</v>
      </c>
      <c r="O17" s="16" t="s">
        <v>31</v>
      </c>
      <c r="P17" s="16" t="s">
        <v>31</v>
      </c>
      <c r="Q17" s="16" t="s">
        <v>31</v>
      </c>
      <c r="R17" s="16" t="s">
        <v>31</v>
      </c>
      <c r="S17" s="16"/>
      <c r="T17" s="16" t="s">
        <v>30</v>
      </c>
      <c r="U17" s="16" t="s">
        <v>30</v>
      </c>
      <c r="V17" s="16"/>
      <c r="W17" s="16"/>
      <c r="X17" s="16"/>
      <c r="Y17" s="16"/>
      <c r="Z17" s="16"/>
      <c r="AA17" s="16"/>
      <c r="AB17" s="16"/>
      <c r="AC17" s="16"/>
      <c r="AD17" s="211"/>
      <c r="AE17" s="16"/>
      <c r="AF17" s="16"/>
      <c r="AG17" s="16"/>
      <c r="AH17" s="29"/>
      <c r="AI17" s="29"/>
      <c r="AJ17" s="16"/>
      <c r="AK17" s="16"/>
      <c r="AL17" s="16"/>
      <c r="AM17" s="16" t="s">
        <v>35</v>
      </c>
      <c r="AN17" s="16" t="s">
        <v>35</v>
      </c>
      <c r="AO17" s="16"/>
      <c r="AP17" s="16"/>
      <c r="AQ17" s="16"/>
      <c r="AR17" s="16"/>
      <c r="AS17" s="16"/>
      <c r="AT17" s="16"/>
      <c r="AU17" s="16" t="s">
        <v>30</v>
      </c>
      <c r="AV17" s="16" t="s">
        <v>30</v>
      </c>
      <c r="AW17" s="16" t="s">
        <v>30</v>
      </c>
      <c r="AX17" s="16" t="s">
        <v>30</v>
      </c>
      <c r="AY17" s="16" t="s">
        <v>30</v>
      </c>
      <c r="AZ17" s="16" t="s">
        <v>30</v>
      </c>
      <c r="BA17" s="16" t="s">
        <v>30</v>
      </c>
      <c r="BB17" s="60" t="s">
        <v>30</v>
      </c>
      <c r="BC17" s="159">
        <f t="shared" si="0"/>
        <v>34</v>
      </c>
      <c r="BD17" s="135">
        <f>COUNTIF(C17:AY17,"с")</f>
        <v>6</v>
      </c>
      <c r="BE17" s="143">
        <f t="shared" si="1"/>
        <v>2</v>
      </c>
      <c r="BF17" s="143">
        <f t="shared" si="2"/>
        <v>0</v>
      </c>
      <c r="BG17" s="146">
        <f t="shared" si="4"/>
        <v>10</v>
      </c>
      <c r="BH17" s="147">
        <f>SUM(BC17:BG17)</f>
        <v>52</v>
      </c>
    </row>
    <row r="18" spans="1:61" ht="15.75" x14ac:dyDescent="0.25">
      <c r="A18" s="274"/>
      <c r="B18" s="122" t="s">
        <v>77</v>
      </c>
      <c r="C18" s="8"/>
      <c r="D18" s="9"/>
      <c r="E18" s="37"/>
      <c r="F18" s="9"/>
      <c r="G18" s="13"/>
      <c r="H18" s="13"/>
      <c r="I18" s="13"/>
      <c r="J18" s="13"/>
      <c r="K18" s="212"/>
      <c r="L18" s="13"/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/>
      <c r="T18" s="13" t="s">
        <v>30</v>
      </c>
      <c r="U18" s="13" t="s">
        <v>30</v>
      </c>
      <c r="V18" s="13"/>
      <c r="W18" s="13"/>
      <c r="X18" s="13"/>
      <c r="Y18" s="13"/>
      <c r="Z18" s="13"/>
      <c r="AA18" s="13"/>
      <c r="AB18" s="13"/>
      <c r="AC18" s="13"/>
      <c r="AD18" s="212"/>
      <c r="AE18" s="20"/>
      <c r="AF18" s="20"/>
      <c r="AG18" s="20"/>
      <c r="AH18" s="13"/>
      <c r="AI18" s="13"/>
      <c r="AJ18" s="13"/>
      <c r="AK18" s="20"/>
      <c r="AL18" s="20"/>
      <c r="AM18" s="20"/>
      <c r="AN18" s="20"/>
      <c r="AO18" s="20"/>
      <c r="AP18" s="20"/>
      <c r="AQ18" s="20"/>
      <c r="AR18" s="13"/>
      <c r="AS18" s="20"/>
      <c r="AT18" s="13"/>
      <c r="AU18" s="13" t="s">
        <v>30</v>
      </c>
      <c r="AV18" s="13" t="s">
        <v>30</v>
      </c>
      <c r="AW18" s="13" t="s">
        <v>30</v>
      </c>
      <c r="AX18" s="13" t="s">
        <v>30</v>
      </c>
      <c r="AY18" s="13" t="s">
        <v>30</v>
      </c>
      <c r="AZ18" s="13" t="s">
        <v>30</v>
      </c>
      <c r="BA18" s="13" t="s">
        <v>30</v>
      </c>
      <c r="BB18" s="61" t="s">
        <v>30</v>
      </c>
      <c r="BC18" s="160">
        <f t="shared" si="0"/>
        <v>36</v>
      </c>
      <c r="BD18" s="143">
        <f t="shared" ref="BD18" si="6">COUNTIF(C18:AV18,"с")</f>
        <v>6</v>
      </c>
      <c r="BE18" s="137">
        <f t="shared" si="1"/>
        <v>0</v>
      </c>
      <c r="BF18" s="137">
        <f t="shared" si="2"/>
        <v>0</v>
      </c>
      <c r="BG18" s="140">
        <f t="shared" si="4"/>
        <v>10</v>
      </c>
      <c r="BH18" s="141">
        <f t="shared" ref="BH18:BH19" si="7">SUM(BC18:BG18)</f>
        <v>52</v>
      </c>
    </row>
    <row r="19" spans="1:61" ht="16.5" thickBot="1" x14ac:dyDescent="0.3">
      <c r="A19" s="274"/>
      <c r="B19" s="123" t="s">
        <v>75</v>
      </c>
      <c r="C19" s="21"/>
      <c r="D19" s="22"/>
      <c r="E19" s="213"/>
      <c r="F19" s="22"/>
      <c r="G19" s="17"/>
      <c r="H19" s="17"/>
      <c r="I19" s="32"/>
      <c r="J19" s="32"/>
      <c r="K19" s="130"/>
      <c r="L19" s="17"/>
      <c r="M19" s="17" t="s">
        <v>31</v>
      </c>
      <c r="N19" s="17" t="s">
        <v>31</v>
      </c>
      <c r="O19" s="17" t="s">
        <v>31</v>
      </c>
      <c r="P19" s="17" t="s">
        <v>31</v>
      </c>
      <c r="Q19" s="17" t="s">
        <v>31</v>
      </c>
      <c r="R19" s="17" t="s">
        <v>31</v>
      </c>
      <c r="S19" s="17"/>
      <c r="T19" s="17" t="s">
        <v>30</v>
      </c>
      <c r="U19" s="17" t="s">
        <v>30</v>
      </c>
      <c r="V19" s="17"/>
      <c r="W19" s="17"/>
      <c r="X19" s="17"/>
      <c r="Y19" s="17"/>
      <c r="Z19" s="17"/>
      <c r="AA19" s="17"/>
      <c r="AB19" s="17"/>
      <c r="AC19" s="17"/>
      <c r="AD19" s="130"/>
      <c r="AE19" s="20"/>
      <c r="AF19" s="20"/>
      <c r="AG19" s="20"/>
      <c r="AH19" s="32"/>
      <c r="AI19" s="17"/>
      <c r="AJ19" s="17"/>
      <c r="AK19" s="17"/>
      <c r="AL19" s="20"/>
      <c r="AM19" s="20"/>
      <c r="AN19" s="20"/>
      <c r="AO19" s="32"/>
      <c r="AP19" s="32"/>
      <c r="AQ19" s="32"/>
      <c r="AR19" s="17"/>
      <c r="AS19" s="32"/>
      <c r="AT19" s="17"/>
      <c r="AU19" s="17" t="s">
        <v>30</v>
      </c>
      <c r="AV19" s="17" t="s">
        <v>30</v>
      </c>
      <c r="AW19" s="17" t="s">
        <v>30</v>
      </c>
      <c r="AX19" s="17" t="s">
        <v>30</v>
      </c>
      <c r="AY19" s="17" t="s">
        <v>30</v>
      </c>
      <c r="AZ19" s="17" t="s">
        <v>30</v>
      </c>
      <c r="BA19" s="17" t="s">
        <v>30</v>
      </c>
      <c r="BB19" s="62" t="s">
        <v>30</v>
      </c>
      <c r="BC19" s="161">
        <f t="shared" si="0"/>
        <v>36</v>
      </c>
      <c r="BD19" s="137">
        <f t="shared" ref="BD19" si="8">COUNTIF(C19:BB19,"с")</f>
        <v>6</v>
      </c>
      <c r="BE19" s="148">
        <f t="shared" si="1"/>
        <v>0</v>
      </c>
      <c r="BF19" s="148">
        <f t="shared" si="2"/>
        <v>0</v>
      </c>
      <c r="BG19" s="149">
        <f t="shared" si="4"/>
        <v>10</v>
      </c>
      <c r="BH19" s="150">
        <f t="shared" si="7"/>
        <v>52</v>
      </c>
    </row>
    <row r="20" spans="1:61" ht="15.75" x14ac:dyDescent="0.25">
      <c r="A20" s="273" t="s">
        <v>87</v>
      </c>
      <c r="B20" s="124" t="s">
        <v>76</v>
      </c>
      <c r="C20" s="26"/>
      <c r="D20" s="27"/>
      <c r="E20" s="21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30</v>
      </c>
      <c r="U20" s="16" t="s">
        <v>30</v>
      </c>
      <c r="V20" s="16"/>
      <c r="W20" s="16"/>
      <c r="X20" s="16"/>
      <c r="Y20" s="16"/>
      <c r="Z20" s="16"/>
      <c r="AA20" s="16"/>
      <c r="AB20" s="16"/>
      <c r="AC20" s="16"/>
      <c r="AD20" s="211"/>
      <c r="AE20" s="16" t="s">
        <v>31</v>
      </c>
      <c r="AF20" s="16" t="s">
        <v>31</v>
      </c>
      <c r="AG20" s="16" t="s">
        <v>31</v>
      </c>
      <c r="AH20" s="16" t="s">
        <v>31</v>
      </c>
      <c r="AI20" s="16" t="s">
        <v>31</v>
      </c>
      <c r="AJ20" s="16" t="s">
        <v>31</v>
      </c>
      <c r="AK20" s="16" t="s">
        <v>31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 t="s">
        <v>30</v>
      </c>
      <c r="AV20" s="16" t="s">
        <v>30</v>
      </c>
      <c r="AW20" s="16" t="s">
        <v>30</v>
      </c>
      <c r="AX20" s="16" t="s">
        <v>30</v>
      </c>
      <c r="AY20" s="16" t="s">
        <v>30</v>
      </c>
      <c r="AZ20" s="16" t="s">
        <v>30</v>
      </c>
      <c r="BA20" s="16" t="s">
        <v>30</v>
      </c>
      <c r="BB20" s="60" t="s">
        <v>30</v>
      </c>
      <c r="BC20" s="159">
        <f t="shared" si="0"/>
        <v>35</v>
      </c>
      <c r="BD20" s="135">
        <f>COUNTIF(C20:AV20,"с")</f>
        <v>7</v>
      </c>
      <c r="BE20" s="135">
        <f t="shared" si="1"/>
        <v>0</v>
      </c>
      <c r="BF20" s="135">
        <f>COUNTIF(C20:AV20,"А")</f>
        <v>0</v>
      </c>
      <c r="BG20" s="138">
        <f t="shared" si="4"/>
        <v>10</v>
      </c>
      <c r="BH20" s="139">
        <f>SUM(BC20:BG20)</f>
        <v>52</v>
      </c>
    </row>
    <row r="21" spans="1:61" ht="15.75" x14ac:dyDescent="0.25">
      <c r="A21" s="274"/>
      <c r="B21" s="122" t="s">
        <v>77</v>
      </c>
      <c r="C21" s="8"/>
      <c r="D21" s="9"/>
      <c r="E21" s="3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30</v>
      </c>
      <c r="U21" s="13" t="s">
        <v>30</v>
      </c>
      <c r="V21" s="13"/>
      <c r="W21" s="13"/>
      <c r="X21" s="13"/>
      <c r="Y21" s="13"/>
      <c r="Z21" s="13"/>
      <c r="AA21" s="13"/>
      <c r="AB21" s="13"/>
      <c r="AC21" s="13" t="s">
        <v>35</v>
      </c>
      <c r="AD21" s="13" t="s">
        <v>35</v>
      </c>
      <c r="AE21" s="13" t="s">
        <v>31</v>
      </c>
      <c r="AF21" s="13" t="s">
        <v>31</v>
      </c>
      <c r="AG21" s="13" t="s">
        <v>31</v>
      </c>
      <c r="AH21" s="13" t="s">
        <v>31</v>
      </c>
      <c r="AI21" s="13" t="s">
        <v>31</v>
      </c>
      <c r="AJ21" s="13" t="s">
        <v>31</v>
      </c>
      <c r="AK21" s="13" t="s">
        <v>31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 t="s">
        <v>30</v>
      </c>
      <c r="AV21" s="13" t="s">
        <v>30</v>
      </c>
      <c r="AW21" s="13" t="s">
        <v>30</v>
      </c>
      <c r="AX21" s="13" t="s">
        <v>30</v>
      </c>
      <c r="AY21" s="13" t="s">
        <v>30</v>
      </c>
      <c r="AZ21" s="13" t="s">
        <v>30</v>
      </c>
      <c r="BA21" s="13" t="s">
        <v>30</v>
      </c>
      <c r="BB21" s="61" t="s">
        <v>30</v>
      </c>
      <c r="BC21" s="160">
        <f t="shared" si="0"/>
        <v>33</v>
      </c>
      <c r="BD21" s="137">
        <f>COUNTIF(C21:BB21,"с")</f>
        <v>7</v>
      </c>
      <c r="BE21" s="137">
        <f t="shared" si="1"/>
        <v>2</v>
      </c>
      <c r="BF21" s="137">
        <f t="shared" ref="BF21:BF25" si="9">COUNTIF(C21:AV21,"А")</f>
        <v>0</v>
      </c>
      <c r="BG21" s="140">
        <f t="shared" si="4"/>
        <v>10</v>
      </c>
      <c r="BH21" s="141">
        <f t="shared" ref="BH21:BH22" si="10">SUM(BC21:BG21)</f>
        <v>52</v>
      </c>
    </row>
    <row r="22" spans="1:61" ht="16.5" thickBot="1" x14ac:dyDescent="0.3">
      <c r="A22" s="274"/>
      <c r="B22" s="123" t="s">
        <v>75</v>
      </c>
      <c r="C22" s="21"/>
      <c r="D22" s="22"/>
      <c r="E22" s="213"/>
      <c r="F22" s="17"/>
      <c r="G22" s="17"/>
      <c r="H22" s="17"/>
      <c r="I22" s="17"/>
      <c r="J22" s="17"/>
      <c r="K22" s="17"/>
      <c r="L22" s="130"/>
      <c r="M22" s="17"/>
      <c r="N22" s="17"/>
      <c r="O22" s="17"/>
      <c r="P22" s="17"/>
      <c r="Q22" s="17"/>
      <c r="R22" s="17"/>
      <c r="S22" s="17"/>
      <c r="T22" s="17" t="s">
        <v>30</v>
      </c>
      <c r="U22" s="17" t="s">
        <v>30</v>
      </c>
      <c r="V22" s="17"/>
      <c r="W22" s="17"/>
      <c r="X22" s="17"/>
      <c r="Y22" s="17"/>
      <c r="Z22" s="17"/>
      <c r="AA22" s="17"/>
      <c r="AB22" s="17"/>
      <c r="AC22" s="17"/>
      <c r="AD22" s="130"/>
      <c r="AE22" s="17" t="s">
        <v>31</v>
      </c>
      <c r="AF22" s="17" t="s">
        <v>31</v>
      </c>
      <c r="AG22" s="17" t="s">
        <v>31</v>
      </c>
      <c r="AH22" s="17" t="s">
        <v>31</v>
      </c>
      <c r="AI22" s="17" t="s">
        <v>31</v>
      </c>
      <c r="AJ22" s="17" t="s">
        <v>31</v>
      </c>
      <c r="AK22" s="13"/>
      <c r="AL22" s="13"/>
      <c r="AM22" s="13"/>
      <c r="AN22" s="13"/>
      <c r="AO22" s="13"/>
      <c r="AP22" s="13"/>
      <c r="AQ22" s="17"/>
      <c r="AR22" s="13" t="s">
        <v>35</v>
      </c>
      <c r="AS22" s="13" t="s">
        <v>35</v>
      </c>
      <c r="AT22" s="13" t="s">
        <v>35</v>
      </c>
      <c r="AU22" s="13" t="s">
        <v>30</v>
      </c>
      <c r="AV22" s="17" t="s">
        <v>30</v>
      </c>
      <c r="AW22" s="17" t="s">
        <v>30</v>
      </c>
      <c r="AX22" s="13" t="s">
        <v>30</v>
      </c>
      <c r="AY22" s="13" t="s">
        <v>30</v>
      </c>
      <c r="AZ22" s="13" t="s">
        <v>30</v>
      </c>
      <c r="BA22" s="13" t="s">
        <v>30</v>
      </c>
      <c r="BB22" s="61" t="s">
        <v>30</v>
      </c>
      <c r="BC22" s="161">
        <f t="shared" si="0"/>
        <v>33</v>
      </c>
      <c r="BD22" s="137">
        <f>COUNTIF(C22:BB22,"с")</f>
        <v>6</v>
      </c>
      <c r="BE22" s="142">
        <f t="shared" si="1"/>
        <v>3</v>
      </c>
      <c r="BF22" s="142">
        <f t="shared" si="9"/>
        <v>0</v>
      </c>
      <c r="BG22" s="144">
        <f t="shared" si="4"/>
        <v>10</v>
      </c>
      <c r="BH22" s="145">
        <f t="shared" si="10"/>
        <v>52</v>
      </c>
    </row>
    <row r="23" spans="1:61" ht="15.75" x14ac:dyDescent="0.25">
      <c r="A23" s="273" t="s">
        <v>88</v>
      </c>
      <c r="B23" s="124" t="s">
        <v>76</v>
      </c>
      <c r="C23" s="26"/>
      <c r="D23" s="214"/>
      <c r="E23" s="214"/>
      <c r="F23" s="29" t="s">
        <v>31</v>
      </c>
      <c r="G23" s="29" t="s">
        <v>31</v>
      </c>
      <c r="H23" s="29" t="s">
        <v>31</v>
      </c>
      <c r="I23" s="16" t="s">
        <v>31</v>
      </c>
      <c r="J23" s="16" t="s">
        <v>31</v>
      </c>
      <c r="K23" s="16" t="s">
        <v>31</v>
      </c>
      <c r="L23" s="16" t="s">
        <v>31</v>
      </c>
      <c r="M23" s="16"/>
      <c r="N23" s="16"/>
      <c r="O23" s="16"/>
      <c r="P23" s="16"/>
      <c r="Q23" s="29"/>
      <c r="R23" s="16"/>
      <c r="S23" s="16"/>
      <c r="T23" s="16" t="s">
        <v>30</v>
      </c>
      <c r="U23" s="16" t="s">
        <v>30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9"/>
      <c r="AG23" s="16"/>
      <c r="AH23" s="16"/>
      <c r="AI23" s="16"/>
      <c r="AJ23" s="16"/>
      <c r="AK23" s="16"/>
      <c r="AL23" s="16"/>
      <c r="AM23" s="16"/>
      <c r="AN23" s="29"/>
      <c r="AO23" s="29"/>
      <c r="AP23" s="29"/>
      <c r="AQ23" s="29"/>
      <c r="AR23" s="29" t="s">
        <v>35</v>
      </c>
      <c r="AS23" s="29" t="s">
        <v>35</v>
      </c>
      <c r="AT23" s="29" t="s">
        <v>35</v>
      </c>
      <c r="AU23" s="29" t="s">
        <v>30</v>
      </c>
      <c r="AV23" s="29" t="s">
        <v>30</v>
      </c>
      <c r="AW23" s="29" t="s">
        <v>30</v>
      </c>
      <c r="AX23" s="29" t="s">
        <v>30</v>
      </c>
      <c r="AY23" s="29" t="s">
        <v>30</v>
      </c>
      <c r="AZ23" s="29" t="s">
        <v>30</v>
      </c>
      <c r="BA23" s="29" t="s">
        <v>30</v>
      </c>
      <c r="BB23" s="156" t="s">
        <v>30</v>
      </c>
      <c r="BC23" s="159">
        <f t="shared" si="0"/>
        <v>32</v>
      </c>
      <c r="BD23" s="135">
        <f t="shared" ref="BD23" si="11">COUNTIF(C23:AV23,"с")</f>
        <v>7</v>
      </c>
      <c r="BE23" s="143">
        <f t="shared" si="1"/>
        <v>3</v>
      </c>
      <c r="BF23" s="143">
        <f t="shared" si="9"/>
        <v>0</v>
      </c>
      <c r="BG23" s="146">
        <f t="shared" si="4"/>
        <v>10</v>
      </c>
      <c r="BH23" s="147">
        <f>SUM(BC23:BG23)</f>
        <v>52</v>
      </c>
    </row>
    <row r="24" spans="1:61" ht="15.75" x14ac:dyDescent="0.25">
      <c r="A24" s="274"/>
      <c r="B24" s="122" t="s">
        <v>77</v>
      </c>
      <c r="C24" s="8"/>
      <c r="D24" s="37"/>
      <c r="E24" s="37"/>
      <c r="F24" s="13" t="s">
        <v>31</v>
      </c>
      <c r="G24" s="13" t="s">
        <v>31</v>
      </c>
      <c r="H24" s="13" t="s">
        <v>31</v>
      </c>
      <c r="I24" s="13" t="s">
        <v>31</v>
      </c>
      <c r="J24" s="13" t="s">
        <v>31</v>
      </c>
      <c r="K24" s="13" t="s">
        <v>31</v>
      </c>
      <c r="L24" s="13" t="s">
        <v>31</v>
      </c>
      <c r="M24" s="13"/>
      <c r="N24" s="13"/>
      <c r="O24" s="13"/>
      <c r="P24" s="13"/>
      <c r="Q24" s="13"/>
      <c r="R24" s="13"/>
      <c r="S24" s="13"/>
      <c r="T24" s="13" t="s">
        <v>30</v>
      </c>
      <c r="U24" s="13" t="s">
        <v>30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 t="s">
        <v>30</v>
      </c>
      <c r="AV24" s="13" t="s">
        <v>30</v>
      </c>
      <c r="AW24" s="13" t="s">
        <v>30</v>
      </c>
      <c r="AX24" s="13" t="s">
        <v>30</v>
      </c>
      <c r="AY24" s="13" t="s">
        <v>30</v>
      </c>
      <c r="AZ24" s="13" t="s">
        <v>30</v>
      </c>
      <c r="BA24" s="13" t="s">
        <v>30</v>
      </c>
      <c r="BB24" s="61" t="s">
        <v>30</v>
      </c>
      <c r="BC24" s="160">
        <f t="shared" si="0"/>
        <v>35</v>
      </c>
      <c r="BD24" s="137">
        <f t="shared" ref="BD24:BD25" si="12">COUNTIF(C24:BB24,"с")</f>
        <v>7</v>
      </c>
      <c r="BE24" s="137">
        <f t="shared" si="1"/>
        <v>0</v>
      </c>
      <c r="BF24" s="137">
        <f t="shared" si="9"/>
        <v>0</v>
      </c>
      <c r="BG24" s="140">
        <f t="shared" si="4"/>
        <v>10</v>
      </c>
      <c r="BH24" s="141">
        <f t="shared" ref="BH24" si="13">SUM(BC24:BG24)</f>
        <v>52</v>
      </c>
    </row>
    <row r="25" spans="1:61" ht="16.5" thickBot="1" x14ac:dyDescent="0.3">
      <c r="A25" s="274"/>
      <c r="B25" s="123" t="s">
        <v>96</v>
      </c>
      <c r="C25" s="8"/>
      <c r="D25" s="37"/>
      <c r="E25" s="37"/>
      <c r="F25" s="13" t="s">
        <v>31</v>
      </c>
      <c r="G25" s="13" t="s">
        <v>31</v>
      </c>
      <c r="H25" s="13" t="s">
        <v>31</v>
      </c>
      <c r="I25" s="13" t="s">
        <v>31</v>
      </c>
      <c r="J25" s="13" t="s">
        <v>31</v>
      </c>
      <c r="K25" s="13" t="s">
        <v>31</v>
      </c>
      <c r="L25" s="13" t="s">
        <v>81</v>
      </c>
      <c r="M25" s="13"/>
      <c r="N25" s="13"/>
      <c r="O25" s="13"/>
      <c r="P25" s="13"/>
      <c r="Q25" s="13"/>
      <c r="R25" s="13"/>
      <c r="S25" s="13"/>
      <c r="T25" s="17" t="s">
        <v>30</v>
      </c>
      <c r="U25" s="17" t="s">
        <v>30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20"/>
      <c r="AO25" s="20"/>
      <c r="AP25" s="20"/>
      <c r="AQ25" s="20" t="s">
        <v>35</v>
      </c>
      <c r="AR25" s="20" t="s">
        <v>35</v>
      </c>
      <c r="AS25" s="20" t="s">
        <v>35</v>
      </c>
      <c r="AT25" s="20" t="s">
        <v>35</v>
      </c>
      <c r="AU25" s="20" t="s">
        <v>30</v>
      </c>
      <c r="AV25" s="20" t="s">
        <v>30</v>
      </c>
      <c r="AW25" s="20" t="s">
        <v>30</v>
      </c>
      <c r="AX25" s="20" t="s">
        <v>30</v>
      </c>
      <c r="AY25" s="20" t="s">
        <v>30</v>
      </c>
      <c r="AZ25" s="20" t="s">
        <v>30</v>
      </c>
      <c r="BA25" s="20" t="s">
        <v>30</v>
      </c>
      <c r="BB25" s="157" t="s">
        <v>30</v>
      </c>
      <c r="BC25" s="161">
        <f t="shared" si="0"/>
        <v>31</v>
      </c>
      <c r="BD25" s="137">
        <f t="shared" si="12"/>
        <v>6</v>
      </c>
      <c r="BE25" s="148">
        <f t="shared" si="1"/>
        <v>4</v>
      </c>
      <c r="BF25" s="148">
        <f t="shared" si="9"/>
        <v>0</v>
      </c>
      <c r="BG25" s="149">
        <f t="shared" si="4"/>
        <v>10</v>
      </c>
      <c r="BH25" s="150">
        <v>52</v>
      </c>
    </row>
    <row r="26" spans="1:61" ht="11.25" customHeight="1" x14ac:dyDescent="0.25">
      <c r="A26" s="273" t="s">
        <v>89</v>
      </c>
      <c r="B26" s="282" t="s">
        <v>75</v>
      </c>
      <c r="C26" s="284" t="s">
        <v>35</v>
      </c>
      <c r="D26" s="286" t="s">
        <v>35</v>
      </c>
      <c r="E26" s="286" t="s">
        <v>35</v>
      </c>
      <c r="F26" s="288" t="s">
        <v>31</v>
      </c>
      <c r="G26" s="288" t="s">
        <v>31</v>
      </c>
      <c r="H26" s="288" t="s">
        <v>31</v>
      </c>
      <c r="I26" s="288" t="s">
        <v>31</v>
      </c>
      <c r="J26" s="288" t="s">
        <v>31</v>
      </c>
      <c r="K26" s="288" t="s">
        <v>31</v>
      </c>
      <c r="L26" s="288" t="s">
        <v>31</v>
      </c>
      <c r="M26" s="288"/>
      <c r="N26" s="288"/>
      <c r="O26" s="288"/>
      <c r="P26" s="288"/>
      <c r="Q26" s="288"/>
      <c r="R26" s="288"/>
      <c r="S26" s="288"/>
      <c r="T26" s="288" t="s">
        <v>30</v>
      </c>
      <c r="U26" s="288" t="s">
        <v>30</v>
      </c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 t="s">
        <v>30</v>
      </c>
      <c r="AV26" s="288" t="s">
        <v>30</v>
      </c>
      <c r="AW26" s="288" t="s">
        <v>30</v>
      </c>
      <c r="AX26" s="288" t="s">
        <v>30</v>
      </c>
      <c r="AY26" s="288" t="s">
        <v>30</v>
      </c>
      <c r="AZ26" s="288" t="s">
        <v>30</v>
      </c>
      <c r="BA26" s="288" t="s">
        <v>30</v>
      </c>
      <c r="BB26" s="289" t="s">
        <v>30</v>
      </c>
      <c r="BC26" s="293">
        <v>13</v>
      </c>
      <c r="BD26" s="295">
        <v>7</v>
      </c>
      <c r="BE26" s="295">
        <v>3</v>
      </c>
      <c r="BF26" s="295">
        <f>COUNTIF(C27:AV27,"А")</f>
        <v>0</v>
      </c>
      <c r="BG26" s="297">
        <v>10</v>
      </c>
      <c r="BH26" s="299">
        <v>52</v>
      </c>
    </row>
    <row r="27" spans="1:61" ht="16.5" customHeight="1" thickBot="1" x14ac:dyDescent="0.3">
      <c r="A27" s="281"/>
      <c r="B27" s="283"/>
      <c r="C27" s="285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90"/>
      <c r="BC27" s="294"/>
      <c r="BD27" s="296"/>
      <c r="BE27" s="296"/>
      <c r="BF27" s="296"/>
      <c r="BG27" s="298"/>
      <c r="BH27" s="300"/>
    </row>
    <row r="28" spans="1:61" ht="15.75" customHeight="1" x14ac:dyDescent="0.25">
      <c r="A28" s="273" t="s">
        <v>90</v>
      </c>
      <c r="B28" s="282" t="s">
        <v>40</v>
      </c>
      <c r="C28" s="284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 t="s">
        <v>31</v>
      </c>
      <c r="Q28" s="288" t="s">
        <v>31</v>
      </c>
      <c r="R28" s="288" t="s">
        <v>31</v>
      </c>
      <c r="S28" s="288" t="s">
        <v>31</v>
      </c>
      <c r="T28" s="288" t="s">
        <v>30</v>
      </c>
      <c r="U28" s="288" t="s">
        <v>30</v>
      </c>
      <c r="V28" s="288" t="s">
        <v>35</v>
      </c>
      <c r="W28" s="288" t="s">
        <v>35</v>
      </c>
      <c r="X28" s="288" t="s">
        <v>35</v>
      </c>
      <c r="Y28" s="288" t="s">
        <v>35</v>
      </c>
      <c r="Z28" s="288" t="s">
        <v>35</v>
      </c>
      <c r="AA28" s="288" t="s">
        <v>35</v>
      </c>
      <c r="AB28" s="288" t="s">
        <v>35</v>
      </c>
      <c r="AC28" s="288" t="s">
        <v>35</v>
      </c>
      <c r="AD28" s="292" t="s">
        <v>91</v>
      </c>
      <c r="AE28" s="288" t="s">
        <v>91</v>
      </c>
      <c r="AF28" s="288" t="s">
        <v>91</v>
      </c>
      <c r="AG28" s="288" t="s">
        <v>91</v>
      </c>
      <c r="AH28" s="288" t="s">
        <v>91</v>
      </c>
      <c r="AI28" s="288" t="s">
        <v>91</v>
      </c>
      <c r="AJ28" s="288" t="s">
        <v>91</v>
      </c>
      <c r="AK28" s="288" t="s">
        <v>91</v>
      </c>
      <c r="AL28" s="288" t="s">
        <v>91</v>
      </c>
      <c r="AM28" s="288" t="s">
        <v>91</v>
      </c>
      <c r="AN28" s="292" t="s">
        <v>91</v>
      </c>
      <c r="AO28" s="288" t="s">
        <v>91</v>
      </c>
      <c r="AP28" s="288" t="s">
        <v>91</v>
      </c>
      <c r="AQ28" s="288" t="s">
        <v>92</v>
      </c>
      <c r="AR28" s="288" t="s">
        <v>92</v>
      </c>
      <c r="AS28" s="288" t="s">
        <v>43</v>
      </c>
      <c r="AT28" s="288" t="s">
        <v>43</v>
      </c>
      <c r="AU28" s="288" t="s">
        <v>30</v>
      </c>
      <c r="AV28" s="288" t="s">
        <v>30</v>
      </c>
      <c r="AW28" s="288" t="s">
        <v>30</v>
      </c>
      <c r="AX28" s="288" t="s">
        <v>30</v>
      </c>
      <c r="AY28" s="288" t="s">
        <v>30</v>
      </c>
      <c r="AZ28" s="288" t="s">
        <v>30</v>
      </c>
      <c r="BA28" s="288" t="s">
        <v>30</v>
      </c>
      <c r="BB28" s="289" t="s">
        <v>30</v>
      </c>
      <c r="BC28" s="159"/>
      <c r="BD28" s="135"/>
      <c r="BE28" s="135"/>
      <c r="BF28" s="135"/>
      <c r="BG28" s="138"/>
      <c r="BH28" s="139"/>
    </row>
    <row r="29" spans="1:61" ht="16.5" thickBot="1" x14ac:dyDescent="0.3">
      <c r="A29" s="281"/>
      <c r="B29" s="283"/>
      <c r="C29" s="285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91"/>
      <c r="AE29" s="287"/>
      <c r="AF29" s="287"/>
      <c r="AG29" s="287"/>
      <c r="AH29" s="287"/>
      <c r="AI29" s="287"/>
      <c r="AJ29" s="287"/>
      <c r="AK29" s="287"/>
      <c r="AL29" s="287"/>
      <c r="AM29" s="287"/>
      <c r="AN29" s="291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90"/>
      <c r="BC29" s="161">
        <v>13</v>
      </c>
      <c r="BD29" s="142">
        <v>4</v>
      </c>
      <c r="BE29" s="142">
        <v>8</v>
      </c>
      <c r="BF29" s="142">
        <v>2</v>
      </c>
      <c r="BG29" s="144">
        <v>10</v>
      </c>
      <c r="BH29" s="145">
        <f t="shared" ref="BH29" si="14">SUM(BC29:BG29)</f>
        <v>37</v>
      </c>
    </row>
    <row r="31" spans="1:61" ht="15.75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134" t="s">
        <v>71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</row>
    <row r="32" spans="1:61" ht="15.75" x14ac:dyDescent="0.25">
      <c r="A32" s="74"/>
      <c r="B32" s="74"/>
      <c r="C32" s="56" t="s">
        <v>45</v>
      </c>
      <c r="D32" s="6"/>
      <c r="E32" s="57"/>
      <c r="F32" s="56"/>
      <c r="G32" s="56"/>
      <c r="H32" s="56"/>
      <c r="I32" s="56"/>
      <c r="J32" s="56"/>
      <c r="K32" s="56"/>
      <c r="L32" s="56"/>
      <c r="M32" s="6"/>
      <c r="N32" s="6"/>
      <c r="O32" s="6"/>
      <c r="P32" s="6"/>
      <c r="Q32" s="6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</row>
    <row r="33" spans="1:61" ht="15.75" x14ac:dyDescent="0.25">
      <c r="A33" s="74"/>
      <c r="B33" s="74"/>
      <c r="C33" s="6"/>
      <c r="D33" s="57" t="s">
        <v>69</v>
      </c>
      <c r="E33" s="57" t="s">
        <v>46</v>
      </c>
      <c r="F33" s="56"/>
      <c r="G33" s="56" t="s">
        <v>47</v>
      </c>
      <c r="H33" s="56"/>
      <c r="I33" s="56"/>
      <c r="J33" s="56"/>
      <c r="K33" s="56"/>
      <c r="L33" s="56"/>
      <c r="M33" s="6"/>
      <c r="N33" s="6"/>
      <c r="O33" s="6"/>
      <c r="P33" s="74"/>
      <c r="Q33" s="74"/>
      <c r="R33" s="74"/>
      <c r="S33" s="74"/>
      <c r="T33" s="74"/>
      <c r="U33" s="133" t="s">
        <v>28</v>
      </c>
      <c r="V33" s="132"/>
      <c r="W33" s="132"/>
      <c r="X33" s="132"/>
      <c r="Y33" s="74" t="s">
        <v>65</v>
      </c>
      <c r="Z33" s="134" t="s">
        <v>66</v>
      </c>
      <c r="AA33" s="74"/>
      <c r="AB33" s="74"/>
      <c r="AC33" s="74"/>
      <c r="AD33" s="74"/>
      <c r="AE33" s="74"/>
      <c r="AF33" s="74"/>
      <c r="AG33" s="74"/>
      <c r="AH33" s="74" t="s">
        <v>76</v>
      </c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</row>
    <row r="34" spans="1:61" ht="15.75" x14ac:dyDescent="0.25">
      <c r="A34" s="74"/>
      <c r="B34" s="74"/>
      <c r="C34" s="6"/>
      <c r="D34" s="6"/>
      <c r="E34" s="57" t="s">
        <v>48</v>
      </c>
      <c r="F34" s="56"/>
      <c r="G34" s="56" t="s">
        <v>49</v>
      </c>
      <c r="H34" s="56"/>
      <c r="I34" s="56"/>
      <c r="J34" s="56"/>
      <c r="K34" s="56"/>
      <c r="L34" s="56"/>
      <c r="M34" s="6"/>
      <c r="N34" s="6"/>
      <c r="O34" s="6"/>
      <c r="P34" s="74"/>
      <c r="Q34" s="74"/>
      <c r="R34" s="74"/>
      <c r="S34" s="74"/>
      <c r="T34" s="74"/>
      <c r="U34" s="133" t="s">
        <v>32</v>
      </c>
      <c r="V34" s="132"/>
      <c r="W34" s="132"/>
      <c r="X34" s="132"/>
      <c r="Y34" s="74" t="s">
        <v>65</v>
      </c>
      <c r="Z34" s="134" t="s">
        <v>67</v>
      </c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 t="s">
        <v>77</v>
      </c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</row>
    <row r="35" spans="1:61" ht="15.75" x14ac:dyDescent="0.25">
      <c r="A35" s="74"/>
      <c r="B35" s="74"/>
      <c r="C35" s="6"/>
      <c r="D35" s="6"/>
      <c r="E35" s="57" t="s">
        <v>50</v>
      </c>
      <c r="F35" s="56"/>
      <c r="G35" s="56" t="s">
        <v>51</v>
      </c>
      <c r="H35" s="56"/>
      <c r="I35" s="56"/>
      <c r="J35" s="56"/>
      <c r="K35" s="56"/>
      <c r="L35" s="56"/>
      <c r="M35" s="6"/>
      <c r="N35" s="6"/>
      <c r="O35" s="6"/>
      <c r="P35" s="74"/>
      <c r="Q35" s="74"/>
      <c r="R35" s="74"/>
      <c r="S35" s="74"/>
      <c r="T35" s="74"/>
      <c r="U35" s="133" t="s">
        <v>33</v>
      </c>
      <c r="V35" s="132"/>
      <c r="W35" s="132"/>
      <c r="X35" s="132"/>
      <c r="Y35" s="74" t="s">
        <v>65</v>
      </c>
      <c r="Z35" s="134" t="s">
        <v>68</v>
      </c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 t="s">
        <v>75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</row>
    <row r="36" spans="1:61" ht="15.75" x14ac:dyDescent="0.25">
      <c r="A36" s="74"/>
      <c r="B36" s="74"/>
      <c r="C36" s="6"/>
      <c r="D36" s="216" t="s">
        <v>94</v>
      </c>
      <c r="E36" s="57" t="s">
        <v>43</v>
      </c>
      <c r="F36" s="56"/>
      <c r="G36" s="56" t="s">
        <v>52</v>
      </c>
      <c r="H36" s="56"/>
      <c r="I36" s="56"/>
      <c r="J36" s="56"/>
      <c r="K36" s="56"/>
      <c r="L36" s="56"/>
      <c r="M36" s="6"/>
      <c r="N36" s="6"/>
      <c r="O36" s="6"/>
      <c r="P36" s="74"/>
      <c r="Q36" s="74"/>
      <c r="R36" s="74"/>
      <c r="S36" s="74"/>
      <c r="T36" s="74"/>
      <c r="U36" s="133" t="s">
        <v>38</v>
      </c>
      <c r="V36" s="74"/>
      <c r="W36" s="74"/>
      <c r="X36" s="74"/>
      <c r="Y36" s="74" t="s">
        <v>65</v>
      </c>
      <c r="Z36" s="134" t="s">
        <v>66</v>
      </c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</row>
    <row r="37" spans="1:61" ht="16.5" thickBot="1" x14ac:dyDescent="0.3">
      <c r="A37" s="74"/>
      <c r="B37" s="74"/>
      <c r="C37" s="6"/>
      <c r="D37" s="6"/>
      <c r="E37" s="58"/>
      <c r="F37" s="6"/>
      <c r="G37" s="56" t="s">
        <v>53</v>
      </c>
      <c r="H37" s="6"/>
      <c r="I37" s="6"/>
      <c r="J37" s="6"/>
      <c r="K37" s="6"/>
      <c r="L37" s="6"/>
      <c r="M37" s="6"/>
      <c r="N37" s="6"/>
      <c r="O37" s="6"/>
      <c r="P37" s="74"/>
      <c r="Q37" s="74"/>
      <c r="R37" s="74"/>
      <c r="S37" s="74"/>
      <c r="T37" s="74"/>
      <c r="U37" s="133" t="s">
        <v>39</v>
      </c>
      <c r="V37" s="74"/>
      <c r="W37" s="74"/>
      <c r="X37" s="74"/>
      <c r="Y37" s="74" t="s">
        <v>65</v>
      </c>
      <c r="Z37" s="134" t="s">
        <v>67</v>
      </c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</row>
    <row r="38" spans="1:61" ht="16.5" thickBot="1" x14ac:dyDescent="0.3">
      <c r="A38" s="74"/>
      <c r="B38" s="74"/>
      <c r="C38" s="74"/>
      <c r="D38" s="74"/>
      <c r="E38" s="59" t="s">
        <v>44</v>
      </c>
      <c r="F38" s="74"/>
      <c r="G38" s="56" t="s">
        <v>54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133" t="s">
        <v>40</v>
      </c>
      <c r="V38" s="74"/>
      <c r="W38" s="74"/>
      <c r="X38" s="74"/>
      <c r="Y38" s="74" t="s">
        <v>65</v>
      </c>
      <c r="Z38" s="134" t="s">
        <v>70</v>
      </c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</row>
    <row r="39" spans="1:61" ht="15.75" x14ac:dyDescent="0.25">
      <c r="E39" s="215" t="s">
        <v>91</v>
      </c>
      <c r="G39" s="276" t="s">
        <v>93</v>
      </c>
      <c r="H39" s="276"/>
      <c r="I39" s="276"/>
      <c r="J39" s="276"/>
      <c r="K39" s="276"/>
      <c r="L39" s="276"/>
      <c r="M39" s="276"/>
      <c r="N39" s="276"/>
    </row>
    <row r="40" spans="1:61" ht="15.75" x14ac:dyDescent="0.25">
      <c r="E40" s="215"/>
      <c r="G40" s="277"/>
      <c r="H40" s="277"/>
      <c r="I40" s="277"/>
      <c r="J40" s="277"/>
      <c r="K40" s="277"/>
      <c r="L40" s="277"/>
      <c r="M40" s="277"/>
      <c r="N40" s="277"/>
    </row>
  </sheetData>
  <mergeCells count="128">
    <mergeCell ref="BC26:BC27"/>
    <mergeCell ref="BD26:BD27"/>
    <mergeCell ref="BE26:BE27"/>
    <mergeCell ref="BF26:BF27"/>
    <mergeCell ref="BG26:BG27"/>
    <mergeCell ref="BH26:BH27"/>
    <mergeCell ref="AY28:AY29"/>
    <mergeCell ref="AZ28:AZ29"/>
    <mergeCell ref="BA28:BA29"/>
    <mergeCell ref="BB28:BB29"/>
    <mergeCell ref="AT28:AT29"/>
    <mergeCell ref="AU28:AU29"/>
    <mergeCell ref="AV28:AV29"/>
    <mergeCell ref="AW28:AW29"/>
    <mergeCell ref="AX28:AX29"/>
    <mergeCell ref="AO28:AO29"/>
    <mergeCell ref="AP28:AP29"/>
    <mergeCell ref="AQ28:AQ29"/>
    <mergeCell ref="AR28:AR29"/>
    <mergeCell ref="AS28:AS29"/>
    <mergeCell ref="AJ28:AJ29"/>
    <mergeCell ref="AK28:AK29"/>
    <mergeCell ref="AL28:AL29"/>
    <mergeCell ref="AM28:AM29"/>
    <mergeCell ref="AN28:AN29"/>
    <mergeCell ref="AE28:AE29"/>
    <mergeCell ref="AF28:AF29"/>
    <mergeCell ref="AG28:AG29"/>
    <mergeCell ref="AH28:AH29"/>
    <mergeCell ref="AI28:AI29"/>
    <mergeCell ref="Z28:Z29"/>
    <mergeCell ref="AA28:AA29"/>
    <mergeCell ref="AB28:AB29"/>
    <mergeCell ref="AC28:AC29"/>
    <mergeCell ref="AD28:AD29"/>
    <mergeCell ref="U28:U29"/>
    <mergeCell ref="V28:V29"/>
    <mergeCell ref="W28:W29"/>
    <mergeCell ref="X28:X29"/>
    <mergeCell ref="Y28:Y29"/>
    <mergeCell ref="P28:P29"/>
    <mergeCell ref="Q28:Q29"/>
    <mergeCell ref="R28:R29"/>
    <mergeCell ref="S28:S29"/>
    <mergeCell ref="T28:T29"/>
    <mergeCell ref="K28:K29"/>
    <mergeCell ref="L28:L29"/>
    <mergeCell ref="M28:M29"/>
    <mergeCell ref="N28:N29"/>
    <mergeCell ref="O28:O29"/>
    <mergeCell ref="F28:F29"/>
    <mergeCell ref="G28:G29"/>
    <mergeCell ref="H28:H29"/>
    <mergeCell ref="I28:I29"/>
    <mergeCell ref="J28:J29"/>
    <mergeCell ref="AX26:AX27"/>
    <mergeCell ref="AY26:AY27"/>
    <mergeCell ref="AZ26:AZ27"/>
    <mergeCell ref="BA26:BA27"/>
    <mergeCell ref="BB26:BB27"/>
    <mergeCell ref="AS26:AS27"/>
    <mergeCell ref="AT26:AT27"/>
    <mergeCell ref="AU26:AU27"/>
    <mergeCell ref="AV26:AV27"/>
    <mergeCell ref="AW26:AW27"/>
    <mergeCell ref="AN26:AN27"/>
    <mergeCell ref="AO26:AO27"/>
    <mergeCell ref="AP26:AP27"/>
    <mergeCell ref="AQ26:AQ27"/>
    <mergeCell ref="AR26:AR27"/>
    <mergeCell ref="AJ26:AJ27"/>
    <mergeCell ref="AK26:AK27"/>
    <mergeCell ref="AL26:AL27"/>
    <mergeCell ref="AM26:AM27"/>
    <mergeCell ref="AE26:AE27"/>
    <mergeCell ref="AF26:AF27"/>
    <mergeCell ref="AG26:AG27"/>
    <mergeCell ref="AH26:AH27"/>
    <mergeCell ref="AI26:AI27"/>
    <mergeCell ref="Z26:Z27"/>
    <mergeCell ref="AA26:AA27"/>
    <mergeCell ref="AB26:AB27"/>
    <mergeCell ref="AC26:AC27"/>
    <mergeCell ref="AD26:AD27"/>
    <mergeCell ref="U26:U27"/>
    <mergeCell ref="V26:V27"/>
    <mergeCell ref="W26:W27"/>
    <mergeCell ref="X26:X27"/>
    <mergeCell ref="Y26:Y27"/>
    <mergeCell ref="P26:P27"/>
    <mergeCell ref="Q26:Q27"/>
    <mergeCell ref="R26:R27"/>
    <mergeCell ref="S26:S27"/>
    <mergeCell ref="T26:T27"/>
    <mergeCell ref="K26:K27"/>
    <mergeCell ref="L26:L27"/>
    <mergeCell ref="M26:M27"/>
    <mergeCell ref="N26:N27"/>
    <mergeCell ref="O26:O27"/>
    <mergeCell ref="F26:F27"/>
    <mergeCell ref="G26:G27"/>
    <mergeCell ref="H26:H27"/>
    <mergeCell ref="I26:I27"/>
    <mergeCell ref="J26:J27"/>
    <mergeCell ref="B26:B27"/>
    <mergeCell ref="C26:C27"/>
    <mergeCell ref="D26:D27"/>
    <mergeCell ref="B28:B29"/>
    <mergeCell ref="E26:E27"/>
    <mergeCell ref="C28:C29"/>
    <mergeCell ref="D28:D29"/>
    <mergeCell ref="E28:E29"/>
    <mergeCell ref="A28:A29"/>
    <mergeCell ref="G39:N39"/>
    <mergeCell ref="G40:N40"/>
    <mergeCell ref="BF6:BI6"/>
    <mergeCell ref="A11:A12"/>
    <mergeCell ref="A13:A16"/>
    <mergeCell ref="A17:A19"/>
    <mergeCell ref="A20:A22"/>
    <mergeCell ref="A23:A25"/>
    <mergeCell ref="A26:A27"/>
    <mergeCell ref="BC9:BC12"/>
    <mergeCell ref="BD9:BD12"/>
    <mergeCell ref="BE9:BE12"/>
    <mergeCell ref="BF9:BF12"/>
    <mergeCell ref="BG9:BG12"/>
    <mergeCell ref="BH9:BH12"/>
  </mergeCells>
  <pageMargins left="0.7" right="0.7" top="0.75" bottom="0.75" header="0.3" footer="0.3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</dc:creator>
  <cp:lastModifiedBy>VG</cp:lastModifiedBy>
  <cp:lastPrinted>2015-12-16T22:56:36Z</cp:lastPrinted>
  <dcterms:created xsi:type="dcterms:W3CDTF">2014-03-13T03:04:51Z</dcterms:created>
  <dcterms:modified xsi:type="dcterms:W3CDTF">2015-12-24T23:41:39Z</dcterms:modified>
</cp:coreProperties>
</file>